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mc:AlternateContent xmlns:mc="http://schemas.openxmlformats.org/markup-compatibility/2006">
    <mc:Choice Requires="x15">
      <x15ac:absPath xmlns:x15ac="http://schemas.microsoft.com/office/spreadsheetml/2010/11/ac" url="/Users/Victor/Downloads/"/>
    </mc:Choice>
  </mc:AlternateContent>
  <xr:revisionPtr revIDLastSave="0" documentId="13_ncr:1_{6AB17924-15DC-574F-A446-13E5570D71A4}" xr6:coauthVersionLast="47" xr6:coauthVersionMax="47" xr10:uidLastSave="{00000000-0000-0000-0000-000000000000}"/>
  <bookViews>
    <workbookView xWindow="2600" yWindow="500" windowWidth="26200" windowHeight="16380" activeTab="1" xr2:uid="{00000000-000D-0000-FFFF-FFFF00000000}"/>
  </bookViews>
  <sheets>
    <sheet name="Public Dataset no Clinic Survey" sheetId="11" r:id="rId1"/>
    <sheet name="Updated Data Dictionary 6.13.23" sheetId="12" r:id="rId2"/>
  </sheets>
  <definedNames>
    <definedName name="_xlnm._FilterDatabase" localSheetId="0" hidden="1">'Public Dataset no Clinic Survey'!$A$1:$N$107</definedName>
    <definedName name="_xlnm._FilterDatabase" localSheetId="1" hidden="1">'Updated Data Dictionary 6.13.23'!$A$1:$J$414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D3" i="11" l="1"/>
  <c r="CD4" i="11"/>
  <c r="CD5" i="11"/>
  <c r="CD6" i="11"/>
  <c r="CD7" i="11"/>
  <c r="CD8" i="11"/>
  <c r="CD9" i="11"/>
  <c r="CD10" i="11"/>
  <c r="CD11" i="11"/>
  <c r="CD12" i="11"/>
  <c r="CD13" i="11"/>
  <c r="CD14" i="11"/>
  <c r="CD15" i="11"/>
  <c r="CD16" i="11"/>
  <c r="CD17" i="11"/>
  <c r="CD18" i="11"/>
  <c r="CD19" i="11"/>
  <c r="CD20" i="11"/>
  <c r="CD21" i="11"/>
  <c r="CD22" i="11"/>
  <c r="CD23" i="11"/>
  <c r="CD24" i="11"/>
  <c r="CD25" i="11"/>
  <c r="CD26" i="11"/>
  <c r="CD27" i="11"/>
  <c r="CD28" i="11"/>
  <c r="CD29" i="11"/>
  <c r="CD30" i="11"/>
  <c r="CD31" i="11"/>
  <c r="CD32" i="11"/>
  <c r="CD33" i="11"/>
  <c r="CD34" i="11"/>
  <c r="CD35" i="11"/>
  <c r="CD36" i="11"/>
  <c r="CD37" i="11"/>
  <c r="CD38" i="11"/>
  <c r="CD39" i="11"/>
  <c r="CD40" i="11"/>
  <c r="CD41" i="11"/>
  <c r="CD42" i="11"/>
  <c r="CD43" i="11"/>
  <c r="CD44" i="11"/>
  <c r="CD45" i="11"/>
  <c r="CD46" i="11"/>
  <c r="CD47" i="11"/>
  <c r="CD48" i="11"/>
  <c r="CD49" i="11"/>
  <c r="CD50" i="11"/>
  <c r="CD51" i="11"/>
  <c r="CD52" i="11"/>
  <c r="CD53" i="11"/>
  <c r="CD54" i="11"/>
  <c r="CD55" i="11"/>
  <c r="CD56" i="11"/>
  <c r="CD57" i="11"/>
  <c r="CD58" i="11"/>
  <c r="CD59" i="11"/>
  <c r="CD60" i="11"/>
  <c r="CD61" i="11"/>
  <c r="CD62" i="11"/>
  <c r="CD63" i="11"/>
  <c r="CD64" i="11"/>
  <c r="CD65" i="11"/>
  <c r="CD66" i="11"/>
  <c r="CD67" i="11"/>
  <c r="CD68" i="11"/>
  <c r="CD69" i="11"/>
  <c r="CD70" i="11"/>
  <c r="CD71" i="11"/>
  <c r="CD72" i="11"/>
  <c r="CD73" i="11"/>
  <c r="CD74" i="11"/>
  <c r="CD75" i="11"/>
  <c r="CD76" i="11"/>
  <c r="CD77" i="11"/>
  <c r="CD78" i="11"/>
  <c r="CD79" i="11"/>
  <c r="CD80" i="11"/>
  <c r="CD81" i="11"/>
  <c r="CD82" i="11"/>
  <c r="CD83" i="11"/>
  <c r="CD84" i="11"/>
  <c r="CD85" i="11"/>
  <c r="CD86" i="11"/>
  <c r="CD87" i="11"/>
  <c r="CD88" i="11"/>
  <c r="CD89" i="11"/>
  <c r="CD90" i="11"/>
  <c r="CD91" i="11"/>
  <c r="CD92" i="11"/>
  <c r="CD93" i="11"/>
  <c r="CD94" i="11"/>
  <c r="CD95" i="11"/>
  <c r="CD96" i="11"/>
  <c r="CD97" i="11"/>
  <c r="CD98" i="11"/>
  <c r="CD99" i="11"/>
  <c r="CD100" i="11"/>
  <c r="CD101" i="11"/>
  <c r="CD102" i="11"/>
  <c r="CD103" i="11"/>
  <c r="CD104" i="11"/>
  <c r="CD105" i="11"/>
  <c r="BX3" i="11"/>
  <c r="BX4" i="11"/>
  <c r="BX5" i="11"/>
  <c r="BX6" i="11"/>
  <c r="BX7" i="11"/>
  <c r="BX8" i="11"/>
  <c r="BX9" i="11"/>
  <c r="BX10" i="11"/>
  <c r="BX11" i="11"/>
  <c r="BX12" i="11"/>
  <c r="BX13" i="11"/>
  <c r="BX14" i="11"/>
  <c r="BX15" i="11"/>
  <c r="BX16" i="11"/>
  <c r="BX17" i="11"/>
  <c r="BX18" i="11"/>
  <c r="BX19" i="11"/>
  <c r="BX20" i="11"/>
  <c r="BX21" i="11"/>
  <c r="BX22" i="11"/>
  <c r="BX23" i="11"/>
  <c r="BX24" i="11"/>
  <c r="BX25" i="11"/>
  <c r="BX26" i="11"/>
  <c r="BX27" i="11"/>
  <c r="BX28" i="11"/>
  <c r="BX29" i="11"/>
  <c r="BX30" i="11"/>
  <c r="BX31" i="11"/>
  <c r="BX32" i="11"/>
  <c r="BX33" i="11"/>
  <c r="BX34" i="11"/>
  <c r="BX35" i="11"/>
  <c r="BX36" i="11"/>
  <c r="BX37" i="11"/>
  <c r="BX38" i="11"/>
  <c r="BX39" i="11"/>
  <c r="BX40" i="11"/>
  <c r="BX41" i="11"/>
  <c r="BX42" i="11"/>
  <c r="BX43" i="11"/>
  <c r="BX44" i="11"/>
  <c r="BX45" i="11"/>
  <c r="BX46" i="11"/>
  <c r="BX47" i="11"/>
  <c r="BX48" i="11"/>
  <c r="BX49" i="11"/>
  <c r="BX50" i="11"/>
  <c r="BX51" i="11"/>
  <c r="BX52" i="11"/>
  <c r="BX53" i="11"/>
  <c r="BX54" i="11"/>
  <c r="BX55" i="11"/>
  <c r="BX56" i="11"/>
  <c r="BX57" i="11"/>
  <c r="BX58" i="11"/>
  <c r="BX59" i="11"/>
  <c r="BX60" i="11"/>
  <c r="BX61" i="11"/>
  <c r="BX62" i="11"/>
  <c r="BX63" i="11"/>
  <c r="BX64" i="11"/>
  <c r="BX65" i="11"/>
  <c r="BX66" i="11"/>
  <c r="BX67" i="11"/>
  <c r="BX68" i="11"/>
  <c r="BX69" i="11"/>
  <c r="BX70" i="11"/>
  <c r="BX71" i="11"/>
  <c r="BX72" i="11"/>
  <c r="BX73" i="11"/>
  <c r="BX74" i="11"/>
  <c r="BX75" i="11"/>
  <c r="BX76" i="11"/>
  <c r="BX77" i="11"/>
  <c r="BX78" i="11"/>
  <c r="BX79" i="11"/>
  <c r="BX80" i="11"/>
  <c r="BX81" i="11"/>
  <c r="BX82" i="11"/>
  <c r="BX83" i="11"/>
  <c r="BX84" i="11"/>
  <c r="BX85" i="11"/>
  <c r="BX86" i="11"/>
  <c r="BX87" i="11"/>
  <c r="BX88" i="11"/>
  <c r="BX89" i="11"/>
  <c r="BX90" i="11"/>
  <c r="BX91" i="11"/>
  <c r="BX92" i="11"/>
  <c r="BX93" i="11"/>
  <c r="BX94" i="11"/>
  <c r="BX95" i="11"/>
  <c r="BX96" i="11"/>
  <c r="BX97" i="11"/>
  <c r="BX98" i="11"/>
  <c r="BX99" i="11"/>
  <c r="BX100" i="11"/>
  <c r="BX101" i="11"/>
  <c r="BX102" i="11"/>
  <c r="BX103" i="11"/>
  <c r="BX104" i="11"/>
  <c r="BX105" i="11"/>
  <c r="BX2" i="11"/>
  <c r="CD2" i="11"/>
  <c r="DC3" i="11"/>
  <c r="Q3" i="12"/>
  <c r="Q4" i="12"/>
  <c r="Q5" i="12"/>
  <c r="Q6" i="12"/>
  <c r="Q7" i="12"/>
  <c r="Q8" i="12"/>
  <c r="Q9" i="12"/>
  <c r="Q10" i="12"/>
  <c r="Q11" i="12"/>
  <c r="Q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tc={7667598A-47FC-444E-AFA1-0311A5E11CBE}</author>
    <author>tc={230E3D25-6968-46CA-8BFE-DE0BAA7A3365}</author>
    <author>tc={D6B51CC2-2E8F-4112-B9E7-FCF96798A3CD}</author>
    <author>tc={C957CD67-B91C-4261-B472-BEBC75A7AFA7}</author>
    <author>tc={88EB2003-B45F-4F55-8CA8-2703FF480A0D}</author>
    <author>tc={47BD52C7-515D-4D82-9A40-AA0033A78552}</author>
    <author>tc={775C8785-D43F-465C-9D8B-9C85A58DF96C}</author>
    <author>tc={09F05012-3A89-4E85-A1EA-57072651B267}</author>
    <author>tc={6829A01B-2582-4090-A55F-892EF83A3348}</author>
    <author>tc={0B41D2B1-52E9-4861-B828-95CA6AB55198}</author>
    <author>tc={2BCA5839-410C-49E7-9C06-4BDB74EE8718}</author>
  </authors>
  <commentList>
    <comment ref="BI1" authorId="0" shapeId="0" xr:uid="{7667598A-47FC-444E-AFA1-0311A5E11CBE}">
      <text>
        <t>[Threaded comment]
Your version of Excel allows you to read this threaded comment; however, any edits to it will get removed if the file is opened in a newer version of Excel. Learn more: https://go.microsoft.com/fwlink/?linkid=870924
Comment:
    Ask Rafael/Artur calculated the walkability score:
https://www.walkscore.com/cities-and-neighborhoods/ </t>
      </text>
    </comment>
    <comment ref="BJ1" authorId="1" shapeId="0" xr:uid="{230E3D25-6968-46CA-8BFE-DE0BAA7A3365}">
      <text>
        <t>[Threaded comment]
Your version of Excel allows you to read this threaded comment; however, any edits to it will get removed if the file is opened in a newer version of Excel. Learn more: https://go.microsoft.com/fwlink/?linkid=870924
Comment:
    Ask Artur/Rafael how this was pulled - not lining up w/ https://alltransit.cnt.org/metrics/</t>
      </text>
    </comment>
    <comment ref="BX1" authorId="2" shapeId="0" xr:uid="{D6B51CC2-2E8F-4112-B9E7-FCF96798A3CD}">
      <text>
        <t>[Threaded comment]
Your version of Excel allows you to read this threaded comment; however, any edits to it will get removed if the file is opened in a newer version of Excel. Learn more: https://go.microsoft.com/fwlink/?linkid=870924
Comment:
    Didn't Find on census website</t>
      </text>
    </comment>
    <comment ref="CB1" authorId="3" shapeId="0" xr:uid="{C957CD67-B91C-4261-B472-BEBC75A7AFA7}">
      <text>
        <t>[Threaded comment]
Your version of Excel allows you to read this threaded comment; however, any edits to it will get removed if the file is opened in a newer version of Excel. Learn more: https://go.microsoft.com/fwlink/?linkid=870924
Comment:
    Ask Artur/Rafael: https://namecensus.com/zip-codes/</t>
      </text>
    </comment>
    <comment ref="CD1" authorId="4" shapeId="0" xr:uid="{88EB2003-B45F-4F55-8CA8-2703FF480A0D}">
      <text>
        <t>[Threaded comment]
Your version of Excel allows you to read this threaded comment; however, any edits to it will get removed if the file is opened in a newer version of Excel. Learn more: https://go.microsoft.com/fwlink/?linkid=870924
Comment:
    Depends on census pop column</t>
      </text>
    </comment>
    <comment ref="EZ1" authorId="5" shapeId="0" xr:uid="{47BD52C7-515D-4D82-9A40-AA0033A78552}">
      <text>
        <t>[Threaded comment]
Your version of Excel allows you to read this threaded comment; however, any edits to it will get removed if the file is opened in a newer version of Excel. Learn more: https://go.microsoft.com/fwlink/?linkid=870924
Comment:
    https://www.countyhealthrankings.org/explore-health-rankings/alabama/lee?year=2022</t>
      </text>
    </comment>
    <comment ref="FV1" authorId="6" shapeId="0" xr:uid="{775C8785-D43F-465C-9D8B-9C85A58DF96C}">
      <text>
        <t>[Threaded comment]
Your version of Excel allows you to read this threaded comment; however, any edits to it will get removed if the file is opened in a newer version of Excel. Learn more: https://go.microsoft.com/fwlink/?linkid=870924
Comment:
    https://www.kff.org/medicaid/issue-brief/status-of-state-medicaid-expansion-decisions-interactive-map/</t>
      </text>
    </comment>
    <comment ref="FW1" authorId="7" shapeId="0" xr:uid="{09F05012-3A89-4E85-A1EA-57072651B267}">
      <text>
        <t>[Threaded comment]
Your version of Excel allows you to read this threaded comment; however, any edits to it will get removed if the file is opened in a newer version of Excel. Learn more: https://go.microsoft.com/fwlink/?linkid=870924
Comment:
    https://www.hivlawandpolicy.org/resources/map-hiv-criminalization-united-states-chlp-updated-2022</t>
      </text>
    </comment>
    <comment ref="FY1" authorId="8" shapeId="0" xr:uid="{6829A01B-2582-4090-A55F-892EF83A3348}">
      <text>
        <t>[Threaded comment]
Your version of Excel allows you to read this threaded comment; however, any edits to it will get removed if the file is opened in a newer version of Excel. Learn more: https://go.microsoft.com/fwlink/?linkid=870924
Comment:
    https://www.kff.org/statedata/
Reply:
    https://www.kff.org/statedata/</t>
      </text>
    </comment>
    <comment ref="HP1" authorId="9" shapeId="0" xr:uid="{0B41D2B1-52E9-4861-B828-95CA6AB55198}">
      <text>
        <t>[Threaded comment]
Your version of Excel allows you to read this threaded comment; however, any edits to it will get removed if the file is opened in a newer version of Excel. Learn more: https://go.microsoft.com/fwlink/?linkid=870924
Comment:
    https://gis.cdc.gov/grasp/nchhstpatlas/main.html</t>
      </text>
    </comment>
    <comment ref="HY1" authorId="10" shapeId="0" xr:uid="{2BCA5839-410C-49E7-9C06-4BDB74EE8718}">
      <text>
        <t>[Threaded comment]
Your version of Excel allows you to read this threaded comment; however, any edits to it will get removed if the file is opened in a newer version of Excel. Learn more: https://go.microsoft.com/fwlink/?linkid=870924
Comment:
    https://aidsvu.org/local-data/united-states/midwest/illinois/cook-county/</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tc={EDD00DC2-6661-4759-BB92-FA091A3A09CE}</author>
  </authors>
  <commentList>
    <comment ref="C219" authorId="0" shapeId="0" xr:uid="{EDD00DC2-6661-4759-BB92-FA091A3A09CE}">
      <text>
        <t>[Threaded comment]
Your version of Excel allows you to read this threaded comment; however, any edits to it will get removed if the file is opened in a newer version of Excel. Learn more: https://go.microsoft.com/fwlink/?linkid=870924
Comment:
    Related to previous variables</t>
      </text>
    </comment>
  </commentList>
</comments>
</file>

<file path=xl/sharedStrings.xml><?xml version="1.0" encoding="utf-8"?>
<sst xmlns="http://schemas.openxmlformats.org/spreadsheetml/2006/main" count="4838" uniqueCount="1717">
  <si>
    <t>Hub</t>
  </si>
  <si>
    <t>HAB_Provider_Site_Name</t>
  </si>
  <si>
    <t>HAB_Provider_Type</t>
  </si>
  <si>
    <t>Program_Parts_Funding_Provider</t>
  </si>
  <si>
    <t>Grants_Funding_Provider</t>
  </si>
  <si>
    <t>County</t>
  </si>
  <si>
    <t>State</t>
  </si>
  <si>
    <t>Zip</t>
  </si>
  <si>
    <t>Address</t>
  </si>
  <si>
    <t>Comments</t>
  </si>
  <si>
    <t>Source</t>
  </si>
  <si>
    <t>Rate_PrEP_Use_100K</t>
  </si>
  <si>
    <t>Male_PrEP_Use_Percent</t>
  </si>
  <si>
    <t>Female_PREP_Use_P</t>
  </si>
  <si>
    <t>PREPUSE_13_24</t>
  </si>
  <si>
    <t>PREP_USE_25_34</t>
  </si>
  <si>
    <t>PREPUSE_35_44</t>
  </si>
  <si>
    <t>PREPUSE_45_54</t>
  </si>
  <si>
    <t>PREPUSE_55</t>
  </si>
  <si>
    <t>PrEP_Need</t>
  </si>
  <si>
    <t>Male_PrEP_Need</t>
  </si>
  <si>
    <t>Female_PrEP_Need</t>
  </si>
  <si>
    <t>PN_13_24</t>
  </si>
  <si>
    <t>PN_25_34</t>
  </si>
  <si>
    <t>PN_35_44</t>
  </si>
  <si>
    <t>PN_45_54</t>
  </si>
  <si>
    <t>PN_55</t>
  </si>
  <si>
    <t>Receipt_Care</t>
  </si>
  <si>
    <t>PrEP_Coverage</t>
  </si>
  <si>
    <t>Vacant_Housing</t>
  </si>
  <si>
    <t>Rural_pop</t>
  </si>
  <si>
    <t>Urban_Suburban_rural</t>
  </si>
  <si>
    <t>Walkability</t>
  </si>
  <si>
    <t>Public_Transportation</t>
  </si>
  <si>
    <t>Population</t>
  </si>
  <si>
    <t>White</t>
  </si>
  <si>
    <t>Black</t>
  </si>
  <si>
    <t>American_Indian</t>
  </si>
  <si>
    <t>Asian</t>
  </si>
  <si>
    <t>Pacific_Hawaiian</t>
  </si>
  <si>
    <t>Two_Plus_races</t>
  </si>
  <si>
    <t>Hispanic</t>
  </si>
  <si>
    <t>White_Only</t>
  </si>
  <si>
    <t>Over_18_Under_65</t>
  </si>
  <si>
    <t>Disability_Under65</t>
  </si>
  <si>
    <t>Per_Cap_income</t>
  </si>
  <si>
    <t>Land_Area_mi</t>
  </si>
  <si>
    <t>Sq_Mt</t>
  </si>
  <si>
    <t>Pop_Sq_Mi</t>
  </si>
  <si>
    <t>Bachelors_Higher</t>
  </si>
  <si>
    <t>Employment</t>
  </si>
  <si>
    <t>No_Health_Coverage</t>
  </si>
  <si>
    <t>Gov_Workers</t>
  </si>
  <si>
    <t>Commute</t>
  </si>
  <si>
    <t>Hours_Week</t>
  </si>
  <si>
    <t>Disabled</t>
  </si>
  <si>
    <t>Children</t>
  </si>
  <si>
    <t>Family_Size</t>
  </si>
  <si>
    <t>Never_Married</t>
  </si>
  <si>
    <t>Smoker</t>
  </si>
  <si>
    <t>Obesity</t>
  </si>
  <si>
    <t>Physical_Inactivity</t>
  </si>
  <si>
    <t>Exercise_opp</t>
  </si>
  <si>
    <t>Food_Insecurity</t>
  </si>
  <si>
    <t>Alcohol_Driving_Death</t>
  </si>
  <si>
    <t>Drug_OD_Death</t>
  </si>
  <si>
    <t>MV_Death</t>
  </si>
  <si>
    <t>Chlamydia</t>
  </si>
  <si>
    <t>Teen_Births</t>
  </si>
  <si>
    <t>PCP_Ratio</t>
  </si>
  <si>
    <t>Dentist_Ratio</t>
  </si>
  <si>
    <t>Uninsured_Adults</t>
  </si>
  <si>
    <t>Uninsured_Children</t>
  </si>
  <si>
    <t>Other_PCPs</t>
  </si>
  <si>
    <t>Flu_Vaccinated</t>
  </si>
  <si>
    <t>HS_Grad</t>
  </si>
  <si>
    <t>Disconnected_Youth</t>
  </si>
  <si>
    <t>Reading_scores</t>
  </si>
  <si>
    <t>Math_Scores</t>
  </si>
  <si>
    <t>School_Segregation</t>
  </si>
  <si>
    <t>School_Funding_Adequecy</t>
  </si>
  <si>
    <t>Unemployment</t>
  </si>
  <si>
    <t>Children_In_Poverty</t>
  </si>
  <si>
    <t>Income_Inequality</t>
  </si>
  <si>
    <t>Gender_Pay_Gap</t>
  </si>
  <si>
    <t>Median_Household_Income</t>
  </si>
  <si>
    <t>Living_Wage</t>
  </si>
  <si>
    <t>Children_Single_Parent</t>
  </si>
  <si>
    <t>Social_associations</t>
  </si>
  <si>
    <t>Child_Care_Cost</t>
  </si>
  <si>
    <t>Child_CareCenters</t>
  </si>
  <si>
    <t>Violent_Crime</t>
  </si>
  <si>
    <t>Injury_Deaths</t>
  </si>
  <si>
    <t>Homicides</t>
  </si>
  <si>
    <t>Suicides</t>
  </si>
  <si>
    <t>Juvenile_Arrests</t>
  </si>
  <si>
    <t>Air_Pollution</t>
  </si>
  <si>
    <t>Water_Violations</t>
  </si>
  <si>
    <t>Housing_Problems</t>
  </si>
  <si>
    <t>Driving_Alone_Work</t>
  </si>
  <si>
    <t>Long_Commute</t>
  </si>
  <si>
    <t>Traffic_Volume</t>
  </si>
  <si>
    <t>Homeownership</t>
  </si>
  <si>
    <t>Severe_Housing_Cost</t>
  </si>
  <si>
    <t>Broadband_access</t>
  </si>
  <si>
    <t>Income_Inequality_GINI</t>
  </si>
  <si>
    <t>Percent_Poverty</t>
  </si>
  <si>
    <t>Percent_Unstable_Housing</t>
  </si>
  <si>
    <t>County_Premature_Death</t>
  </si>
  <si>
    <t>Life_Expectancy</t>
  </si>
  <si>
    <t>Child_Mortality_Value</t>
  </si>
  <si>
    <t>Infant_Mortality</t>
  </si>
  <si>
    <t>Low_Birth_Weight</t>
  </si>
  <si>
    <t>Diabetes_Prevalence</t>
  </si>
  <si>
    <t>TransmissionMaleIDU</t>
  </si>
  <si>
    <t>Urbanicity</t>
  </si>
  <si>
    <t>Medicaid_Expansion</t>
  </si>
  <si>
    <t>HIV_Criminalization</t>
  </si>
  <si>
    <t>Syringe_Exchange</t>
  </si>
  <si>
    <t>Health_Center_Name</t>
  </si>
  <si>
    <t>HIV</t>
  </si>
  <si>
    <t>HIV_Rate</t>
  </si>
  <si>
    <t>AIDS_Rate</t>
  </si>
  <si>
    <t>AIDS_Death_Rate</t>
  </si>
  <si>
    <t>HIV_Death_Rate</t>
  </si>
  <si>
    <t>HIV_Diagnosis_Rate</t>
  </si>
  <si>
    <t>HIV_Prevalence_Rate</t>
  </si>
  <si>
    <t>Virally_Suppressed</t>
  </si>
  <si>
    <t>Rate_HIV_Cases</t>
  </si>
  <si>
    <t>Male_HIV_Cases</t>
  </si>
  <si>
    <t>Female_HIVCases</t>
  </si>
  <si>
    <t>Black_HIV</t>
  </si>
  <si>
    <t>Hispanic_HIV</t>
  </si>
  <si>
    <t>White_HIV</t>
  </si>
  <si>
    <t>Male_New_HIV</t>
  </si>
  <si>
    <t>Female_New_HIV</t>
  </si>
  <si>
    <t>New_Black_HIV</t>
  </si>
  <si>
    <t>New_Hispanic_HIV</t>
  </si>
  <si>
    <t>New_White_HIV</t>
  </si>
  <si>
    <t>Adult_Adolescent_HIV_Diagnosed</t>
  </si>
  <si>
    <t>Hopkins</t>
  </si>
  <si>
    <t>Health Department</t>
  </si>
  <si>
    <t>Part A</t>
  </si>
  <si>
    <t>H89HA00017</t>
  </si>
  <si>
    <t>Baltimore City</t>
  </si>
  <si>
    <t>MD</t>
  </si>
  <si>
    <t>Sarah Gray, Amanda Rosecrans, Liz Gilliams</t>
  </si>
  <si>
    <t>All one clinic with other BCHD sites</t>
  </si>
  <si>
    <t>Source: https://data.hrsa.gov/tools/data-explorer</t>
  </si>
  <si>
    <t>Johns Hopkins University Comprehensive Care Practice</t>
  </si>
  <si>
    <t>Hospital or university-based clinic</t>
  </si>
  <si>
    <t>5200 Eastern Ave # W2, Baltimore, MD</t>
  </si>
  <si>
    <t>Mike Fingerhood</t>
  </si>
  <si>
    <t>Baltimore County Department Of Health</t>
  </si>
  <si>
    <t>Part A grantee?, Part B</t>
  </si>
  <si>
    <t>H89HA00017, X07HA00012</t>
  </si>
  <si>
    <t xml:space="preserve">6401 York Rd, Baltimore, MD </t>
  </si>
  <si>
    <t>David Griffith</t>
  </si>
  <si>
    <t>https://bphc.hrsa.gov/program-opportunities/primary-care-hiv-prevention/fy21-awards#il</t>
  </si>
  <si>
    <t>Baltimore City Health Department - Std Program</t>
  </si>
  <si>
    <t>Part A, Part B</t>
  </si>
  <si>
    <t>1515 W. North Ave</t>
  </si>
  <si>
    <t>Family Health Center Of Baltimore</t>
  </si>
  <si>
    <t>Publicly funded community health center</t>
  </si>
  <si>
    <t>631 cherry hill</t>
  </si>
  <si>
    <t>Janis Green CMO, Omeid heidari, CRNP</t>
  </si>
  <si>
    <t>FAMILY HEALTH CENTERS OF BALTIMORE, INC.</t>
  </si>
  <si>
    <t>BROOKLYN</t>
  </si>
  <si>
    <t>Tracy Russell</t>
  </si>
  <si>
    <t>HEALTH CARE FOR THE HOMELESS</t>
  </si>
  <si>
    <t>BALTIMORE</t>
  </si>
  <si>
    <t>Johns Hopkins University School Of Medicine Adult Infectious Disease</t>
  </si>
  <si>
    <t>615 North Wolfe Street,</t>
  </si>
  <si>
    <t>Pat Ryscavage, Sarah Schmalzle</t>
  </si>
  <si>
    <t>Park West Health System, Inc</t>
  </si>
  <si>
    <t>3319 W. Belvedere Avenue</t>
  </si>
  <si>
    <t>Geneivive Beninati</t>
  </si>
  <si>
    <t>Umab Institute Of Human Virology</t>
  </si>
  <si>
    <t>725 W Lombard St</t>
  </si>
  <si>
    <t>Umb Star Track Adolescent Hiv Program</t>
  </si>
  <si>
    <t>120 Penn Street</t>
  </si>
  <si>
    <t>V Tepper, Pat Ryscavage</t>
  </si>
  <si>
    <t>University Of Maryland Institute Of Human Virology / Jacques Initiative</t>
  </si>
  <si>
    <t>520 W. Fayette St</t>
  </si>
  <si>
    <t>Chase Brexton Health Services, Inc</t>
  </si>
  <si>
    <t>Part A, Part B, Part C</t>
  </si>
  <si>
    <t>H89HA00017, X07HA00012, H76HA00080</t>
  </si>
  <si>
    <t>1111 N Charles St</t>
  </si>
  <si>
    <t>Sebastian Ruhs</t>
  </si>
  <si>
    <t>CHASE BREXTON HEALTH SERVICES, INC</t>
  </si>
  <si>
    <t>Total Health Care, Inc.</t>
  </si>
  <si>
    <t>H89HA00017, X07HA00012, H76HA00609</t>
  </si>
  <si>
    <t>División 1501 Division Street Baltimore</t>
  </si>
  <si>
    <t>Marcee White, CMO</t>
  </si>
  <si>
    <t>TOTAL HEALTH CARE, INC.</t>
  </si>
  <si>
    <t>Johns Hopkins Hiv Women's Program - Ob/Gyn</t>
  </si>
  <si>
    <t>Part A, Part B, Part C, Part D</t>
  </si>
  <si>
    <t>H89HA00017, X07HA00012, H76HA28436, H12HA28847</t>
  </si>
  <si>
    <t>600 North Wolfe Street</t>
  </si>
  <si>
    <t>Jean Keller</t>
  </si>
  <si>
    <t>Keep: note some of their patients seen in Bartlett but also elsewhere</t>
  </si>
  <si>
    <t>Johns Hopkins University Pediatric And Adolescent Hiv/Aids Program</t>
  </si>
  <si>
    <t>Part A, Part B, Part D</t>
  </si>
  <si>
    <t>H89HA00017, X07HA00012, H12HA28847</t>
  </si>
  <si>
    <t>200 North Wolfe Street</t>
  </si>
  <si>
    <t>Allison Agwu</t>
  </si>
  <si>
    <t>Sinai-Greenspring Pediatric Association</t>
  </si>
  <si>
    <t>5101 Lanier Ave</t>
  </si>
  <si>
    <t>Barbara Weis, peds</t>
  </si>
  <si>
    <t>University Of Maryland School Of Medicine Pediatric Aids Program</t>
  </si>
  <si>
    <t>Part B</t>
  </si>
  <si>
    <t>Part C, Part D</t>
  </si>
  <si>
    <t>201 E University Pkwy</t>
  </si>
  <si>
    <t>?Calvin Thomas Williams</t>
  </si>
  <si>
    <t>?Ryan White Union Memorial</t>
  </si>
  <si>
    <t>https://targethiv.org/community/rwhap-locator?state=CA&amp;funding=All </t>
  </si>
  <si>
    <t>ISCI</t>
  </si>
  <si>
    <t>Cook County</t>
  </si>
  <si>
    <t>IL</t>
  </si>
  <si>
    <t>2600 South Michigan Avenue</t>
  </si>
  <si>
    <t xml:space="preserve">Multiple locations - AHF CHicago and Hyde Park locations </t>
  </si>
  <si>
    <t>NB</t>
  </si>
  <si>
    <t>Ann &amp; Robert H. Lurie Children's Hospital</t>
  </si>
  <si>
    <t>H89HA00008</t>
  </si>
  <si>
    <t>225 E Chicago Ave</t>
  </si>
  <si>
    <t>Austin Health Center Of Cook County</t>
  </si>
  <si>
    <t>4800 W Chicago Ave</t>
  </si>
  <si>
    <t>Loyola University Medical Center</t>
  </si>
  <si>
    <t>2160 S 1st Ave</t>
  </si>
  <si>
    <t>Research And Education Foundation Of The Michael Reese Medical Staff</t>
  </si>
  <si>
    <t>2525 S Michigan Ave,</t>
  </si>
  <si>
    <t>University Of Chicago Pediatric &amp; Adolescent Hiv Program</t>
  </si>
  <si>
    <t>5721 S. Maryland Ave</t>
  </si>
  <si>
    <t>Wellness Center @ South Shore Hospital</t>
  </si>
  <si>
    <t>8012 Soth Crandon Ave</t>
  </si>
  <si>
    <t>South Shore Hospital</t>
  </si>
  <si>
    <t>Part A via CDPH</t>
  </si>
  <si>
    <t>8012 S Crandon Ave</t>
  </si>
  <si>
    <t>Provident Hospital (part of cook county health)</t>
  </si>
  <si>
    <t>H89HA00008, X07HA00013</t>
  </si>
  <si>
    <t>500 E 51st St</t>
  </si>
  <si>
    <t>multiple locations part of cook county health including CORE center, cottage grove, Inglewood health center)</t>
  </si>
  <si>
    <t>Christian Community Health Center</t>
  </si>
  <si>
    <t>H89HA00008, X07HA00013, H76HA00685</t>
  </si>
  <si>
    <t>9718 S Halsted St</t>
  </si>
  <si>
    <t xml:space="preserve">multiple locations: Chicago, South Holland, IL; Calumet City, IL; </t>
  </si>
  <si>
    <t>CHRISTIAN COMMUNITY HEALTH CENTER</t>
  </si>
  <si>
    <t>CHICAGO</t>
  </si>
  <si>
    <t>Erie Family Health Center, Inc.</t>
  </si>
  <si>
    <t>H89HA00008, X07HA00013, H76HA00183</t>
  </si>
  <si>
    <t>2750W North</t>
  </si>
  <si>
    <t xml:space="preserve">multiple locations </t>
  </si>
  <si>
    <t>ERIE FAMILY HEALTH CENTER, INC.</t>
  </si>
  <si>
    <t>Heartland Alliance Health (Heartland Health Outreach)</t>
  </si>
  <si>
    <t>H89HA00008, X07HA00013, H76HA00113, H76HA00550</t>
  </si>
  <si>
    <t>5501SHalsted St</t>
  </si>
  <si>
    <t>HEARTLAND HEALTH OUTREACH, INC.</t>
  </si>
  <si>
    <t>South Suburban Hiv/Aids Regional Clinics (Ssharc)</t>
  </si>
  <si>
    <t>H89HA00008, X07HA00013, H76HA00107</t>
  </si>
  <si>
    <t>1339 S. Wood Street</t>
  </si>
  <si>
    <t>It seems they provide services via community health centers such as Cottage Grove, Oak Forest, Robbins Health Center. Hektoen serves as its fiscal partner and grant administrator.</t>
  </si>
  <si>
    <t>Core Center (Hektoen Institute For Medical Research)</t>
  </si>
  <si>
    <t>H89HA00008, X07HA00013, H76HA00107, H12HA24803</t>
  </si>
  <si>
    <t>1339 S Wood St G</t>
  </si>
  <si>
    <t>University Of Illinois @ Chicago</t>
  </si>
  <si>
    <t>H89HA00008, X07HA00013, H76HA00686</t>
  </si>
  <si>
    <t>1200 W Harrison St</t>
  </si>
  <si>
    <t xml:space="preserve">multiple Community outreach intervention projects (COIP) locations </t>
  </si>
  <si>
    <t>Lawndale Christian Health Center</t>
  </si>
  <si>
    <t>Part A, Part C</t>
  </si>
  <si>
    <t>H89HA00008, H76HA00699</t>
  </si>
  <si>
    <t>3860 W. Ogden Avenue</t>
  </si>
  <si>
    <t>LAWNDALE CHRISTIAN HEALTH CENTER</t>
  </si>
  <si>
    <t>Access Community Health Network</t>
  </si>
  <si>
    <t>Part A, Part C, Part D</t>
  </si>
  <si>
    <t>H89HA00008, H76HA00550, H12HA24789</t>
  </si>
  <si>
    <t>7200 S. Ingleside Ave</t>
  </si>
  <si>
    <t xml:space="preserve">Access has 35 health centers within their network </t>
  </si>
  <si>
    <t>ACCESS COMMUNITY HEALTH NETWORK</t>
  </si>
  <si>
    <t>Howard Brown Health Center</t>
  </si>
  <si>
    <t>H89HA00008, H76HA00184, H12HA24805</t>
  </si>
  <si>
    <t>3245 N. Halsted St</t>
  </si>
  <si>
    <t>Multiple locations - Diversey, Halsted, 55th street, at la casa norte, Sheridan, Thresholds South, at TPAN, at 63rd street, Clark</t>
  </si>
  <si>
    <t>HOWARD BROWN HEALTH CENTER</t>
  </si>
  <si>
    <t>Near North Health Service Corporation</t>
  </si>
  <si>
    <t>4259 S Berkeley Ave, Chicago, IL</t>
  </si>
  <si>
    <t>https://targethiv.org/community/rwhap-locator?state=CA&amp;funding=All; Source: https://data.hrsa.gov/tools/data-explorer </t>
  </si>
  <si>
    <t>NEAR NORTH HEALTH SERVICE CORPORATION</t>
  </si>
  <si>
    <t>Sinai Health Systems</t>
  </si>
  <si>
    <t>Part A, Part D</t>
  </si>
  <si>
    <t>H89HA00008, H12HA24789</t>
  </si>
  <si>
    <t>1500 S Fairfield Ave</t>
  </si>
  <si>
    <t xml:space="preserve">Heartland Health Centers </t>
  </si>
  <si>
    <t> </t>
  </si>
  <si>
    <t>multiple locations - https://www.heartlandhealthcenters.org/locations/</t>
  </si>
  <si>
    <t>University of Chicago adult HIV clinic at Duchossois</t>
  </si>
  <si>
    <t xml:space="preserve">Southern Illinois Health Care Foundation     </t>
  </si>
  <si>
    <t>Part A via CDPH, Part C</t>
  </si>
  <si>
    <t>St. Claire County</t>
  </si>
  <si>
    <t>6000 Bond Avenue</t>
  </si>
  <si>
    <t>UAB</t>
  </si>
  <si>
    <t>Health Services Center, Inc.</t>
  </si>
  <si>
    <t>Calhoun county</t>
  </si>
  <si>
    <t>AL</t>
  </si>
  <si>
    <t>608 Martin Luther King Dr</t>
  </si>
  <si>
    <t>HEALTH SERVICES, INC.</t>
  </si>
  <si>
    <t>MONTGOMERY</t>
  </si>
  <si>
    <t>Family Clinic At Children, Midtown Center Uab Department Of Pediatrics</t>
  </si>
  <si>
    <t>Part B, Part D</t>
  </si>
  <si>
    <t>X07HA00049, H12HA24770</t>
  </si>
  <si>
    <t>Jefferson County</t>
  </si>
  <si>
    <t>1400 4th Ave S</t>
  </si>
  <si>
    <t>University Of Alabama At Birmingham</t>
  </si>
  <si>
    <t>H76HA25710</t>
  </si>
  <si>
    <t>1720 University Blvd</t>
  </si>
  <si>
    <t>Unity Wellness Center</t>
  </si>
  <si>
    <t>Part B, Part C</t>
  </si>
  <si>
    <t>X07HA00049, H76HA00099</t>
  </si>
  <si>
    <t>Lee County</t>
  </si>
  <si>
    <t xml:space="preserve">122 N 20th St Building </t>
  </si>
  <si>
    <t>Thrive Alabama</t>
  </si>
  <si>
    <t>Part C</t>
  </si>
  <si>
    <t>Madison county</t>
  </si>
  <si>
    <t>301 Governors Dr</t>
  </si>
  <si>
    <t>University Of South Alabama</t>
  </si>
  <si>
    <t>X07HA00049, H12HA24771</t>
  </si>
  <si>
    <t>Mobile County</t>
  </si>
  <si>
    <t>307 N University Blvd</t>
  </si>
  <si>
    <t>Franklin Primary Health Center, Inc.</t>
  </si>
  <si>
    <t>X07HA00049</t>
  </si>
  <si>
    <t>1303 Martin Luther King Jr Avenue</t>
  </si>
  <si>
    <t>FRANKLIN PRIMARY HEALTH CENTER, INC.</t>
  </si>
  <si>
    <t>MOBILE</t>
  </si>
  <si>
    <t>Mobile County Board Of Health (Mobile County Health Department)</t>
  </si>
  <si>
    <t>X07HA00049, H76HA00081, H76HA31532</t>
  </si>
  <si>
    <t>251 N. Bayou St.</t>
  </si>
  <si>
    <t>MOBILE COUNTY HEALTH DEPARTMENT</t>
  </si>
  <si>
    <t>Medical AIDS Outreach of Alabama, Inc.</t>
  </si>
  <si>
    <t>montgomery count</t>
  </si>
  <si>
    <t>2900 McGehee Rd</t>
  </si>
  <si>
    <t>Whatley Health Services, Inc.</t>
  </si>
  <si>
    <t>X07HA00049, H76HA00595</t>
  </si>
  <si>
    <t>Tuscaloosa County</t>
  </si>
  <si>
    <t>2731 Martin Luther King Blvd</t>
  </si>
  <si>
    <t>WHATLEY HEALTH SERVICES, INC</t>
  </si>
  <si>
    <t>TUSCALOOSA</t>
  </si>
  <si>
    <t>UCLA</t>
  </si>
  <si>
    <t>Los Angeles County</t>
  </si>
  <si>
    <t>CA</t>
  </si>
  <si>
    <t>611 S. Kingsley Dr.</t>
  </si>
  <si>
    <t>AOM clinic; 3 sites</t>
  </si>
  <si>
    <t>https://getprotectedla.com/find-an-hiv-specialist-near-you/</t>
  </si>
  <si>
    <t>APLA HEALTH &amp; WELLNESS</t>
  </si>
  <si>
    <t>LOS ANGELES</t>
  </si>
  <si>
    <t>2525 Grand Ave</t>
  </si>
  <si>
    <t>AOM clinic</t>
  </si>
  <si>
    <t>1043 Elm Ave</t>
  </si>
  <si>
    <t>East Valley Community Health Center</t>
  </si>
  <si>
    <t>H89HA00016</t>
  </si>
  <si>
    <t>420 S. Glendora Avenue</t>
  </si>
  <si>
    <t>AOM clinic; 2 sites</t>
  </si>
  <si>
    <t>EAST VALLEY COMMUNITY HEALTH CENTER INC</t>
  </si>
  <si>
    <t>WEST COVINA</t>
  </si>
  <si>
    <t>AOM clinic;  DHS site;</t>
  </si>
  <si>
    <t>High Desert Hospital Regional Health Center</t>
  </si>
  <si>
    <t>335 E Avenue I</t>
  </si>
  <si>
    <t>Hubert Humphrey Comprehensive Health Center Main Street Clinic</t>
  </si>
  <si>
    <t>5850 S Main St</t>
  </si>
  <si>
    <t>AOM clinic;  DHS site</t>
  </si>
  <si>
    <t>LAC MLK/Drew Multi-Ambulatory Care Center</t>
  </si>
  <si>
    <t>1670 E 120th St</t>
  </si>
  <si>
    <t>LAC+USC Maternal Child &amp; Adolescent/Adult Clinic (MCA)</t>
  </si>
  <si>
    <t>1975 Zonal Ave</t>
  </si>
  <si>
    <t>LLAC+USC Medical Center - Rand Schrader Clinic</t>
  </si>
  <si>
    <t>1300 N Mission Rd</t>
  </si>
  <si>
    <t>Long Beach Comprehensive Health Center</t>
  </si>
  <si>
    <t>1333 Chestnut Ave</t>
  </si>
  <si>
    <t>Martin Luther King Jr. Outpatient Center Oasis Clinic</t>
  </si>
  <si>
    <t>6053 Bristol Pkwy</t>
  </si>
  <si>
    <t>9201 Sunset Blvd</t>
  </si>
  <si>
    <t>Olive View Medical Center (UCLA Medical Center)</t>
  </si>
  <si>
    <t>14445 Olive View Dr</t>
  </si>
  <si>
    <t xml:space="preserve">UCLA Care Center </t>
  </si>
  <si>
    <t>1399 S Roxbury Dr</t>
  </si>
  <si>
    <t>USC School Of Dentistry</t>
  </si>
  <si>
    <t>925 W 34th St</t>
  </si>
  <si>
    <t>Long Beach Early Intervention Project</t>
  </si>
  <si>
    <t>H89HA00016, X07HA12778</t>
  </si>
  <si>
    <t>16000 Ventura Blvd</t>
  </si>
  <si>
    <t>1400 South Grand Avenue</t>
  </si>
  <si>
    <t>AOM clinic; has 10 sites</t>
  </si>
  <si>
    <t>Charles Drew University Of Medicine And Science</t>
  </si>
  <si>
    <t>H89HA00016, H76HA02163</t>
  </si>
  <si>
    <t>1731 E 120th St</t>
  </si>
  <si>
    <t>El Proyecto Del Barrio, Inc.</t>
  </si>
  <si>
    <t>5001White Oak Ave</t>
  </si>
  <si>
    <t xml:space="preserve">EL PROYECTO DEL BARRIO, INC. </t>
  </si>
  <si>
    <t>ARLETA</t>
  </si>
  <si>
    <t>JWCH Institute, Inc.</t>
  </si>
  <si>
    <t>H89HA00016, H76HA24733</t>
  </si>
  <si>
    <t>14371 Clark Ave.</t>
  </si>
  <si>
    <t>JWCH INSTITUTE, INC.</t>
  </si>
  <si>
    <t>1118N,McCaddenPlace</t>
  </si>
  <si>
    <t>LOS ANGELES LGBT CENTER</t>
  </si>
  <si>
    <t>Saban Community Clinic/The Los Angeles Free Clinic</t>
  </si>
  <si>
    <t>Unknown</t>
  </si>
  <si>
    <t>8405 Beverly Blvd</t>
  </si>
  <si>
    <t>808 W. 58th Street</t>
  </si>
  <si>
    <t>ST. JOHNS WELL CHILD &amp; FAMILY CENTER</t>
  </si>
  <si>
    <t>Tarzana Treatment Centers, Inc.</t>
  </si>
  <si>
    <t>6428 Meadows Cour</t>
  </si>
  <si>
    <t>Venice Family Clinic, Aka Common Ground </t>
  </si>
  <si>
    <t>H89HA00016, H76HA00207</t>
  </si>
  <si>
    <t>622 Rose Ave</t>
  </si>
  <si>
    <t>VENICE FAMILY CLINIC</t>
  </si>
  <si>
    <t>VENICE</t>
  </si>
  <si>
    <t>Watts Healthcare Corporation</t>
  </si>
  <si>
    <t>10300 Compton Ave</t>
  </si>
  <si>
    <t>WATTS HEALTHCARE CORPORATION</t>
  </si>
  <si>
    <t>One California Street, Ste. 2300</t>
  </si>
  <si>
    <t>ALTA MED HEALTH SERVICES CORPORATION</t>
  </si>
  <si>
    <t>COMMERCE</t>
  </si>
  <si>
    <t>Northeast Valley Health Corporation</t>
  </si>
  <si>
    <t>H89HA00016, H76HA00159, H12HA28848</t>
  </si>
  <si>
    <t>1172 N. Maclay Avenue</t>
  </si>
  <si>
    <t>NORTHEAST VALLEY HEALTH CORPORATION</t>
  </si>
  <si>
    <t>SAN FERNANDO</t>
  </si>
  <si>
    <t>Childrens Hospital Of Los Angeles</t>
  </si>
  <si>
    <t>H89HA00016, H12HA28848</t>
  </si>
  <si>
    <t>4650 Sunset Blvd</t>
  </si>
  <si>
    <t>Long Beach Memorial Medical Center</t>
  </si>
  <si>
    <t>2801 Atlantic Ave</t>
  </si>
  <si>
    <t>Bartz-Altadonna Community Health Center</t>
  </si>
  <si>
    <t>H76HA26212</t>
  </si>
  <si>
    <t>43322 Gingham Ave</t>
  </si>
  <si>
    <t>BARTZ-ALTADONNA COMMUNITY HEALTH CENTER</t>
  </si>
  <si>
    <t>LANCASTER</t>
  </si>
  <si>
    <t>University of Southern California</t>
  </si>
  <si>
    <t>H76HA01700, H12HA24783</t>
  </si>
  <si>
    <t>3551 Trousdale Parkway</t>
  </si>
  <si>
    <t>University of California Los Angeles</t>
  </si>
  <si>
    <t>Part D, Part F</t>
  </si>
  <si>
    <t>405 Hilgard Avenue</t>
  </si>
  <si>
    <t>Part D - Women, Infants, Children, Youth, Part F - Dental Programs</t>
  </si>
  <si>
    <t>T.H.E. Health and Wellness Centers</t>
  </si>
  <si>
    <t>Orange</t>
  </si>
  <si>
    <t>1401 dove St</t>
  </si>
  <si>
    <t>T.H.E. CLINIC, INC.</t>
  </si>
  <si>
    <t>UCSD</t>
  </si>
  <si>
    <t>County Of San Diego Public Health Lab</t>
  </si>
  <si>
    <t>H89HA00001</t>
  </si>
  <si>
    <t>San Diego County</t>
  </si>
  <si>
    <t>5570 OVERLAND AVENUE</t>
  </si>
  <si>
    <t>San Diego American Indian Health Center</t>
  </si>
  <si>
    <t>2630 1st Ave</t>
  </si>
  <si>
    <t>Part A via SDPH</t>
  </si>
  <si>
    <t>3580 Fifth Avenue</t>
  </si>
  <si>
    <t>Jill</t>
  </si>
  <si>
    <t>San Ysidro Health, several locations</t>
  </si>
  <si>
    <t>FQHC</t>
  </si>
  <si>
    <t>333 H Street</t>
  </si>
  <si>
    <t>Vista Community Clinic, several locations</t>
  </si>
  <si>
    <t>465 La Tortuga Drive, Vista</t>
  </si>
  <si>
    <t>VISTA COMMUNITY CLINIC</t>
  </si>
  <si>
    <t>VISTA</t>
  </si>
  <si>
    <t>UCSD Owen Clinic</t>
  </si>
  <si>
    <t>Academic Health Center</t>
  </si>
  <si>
    <t>Part A via SDPH, Part C and Part D</t>
  </si>
  <si>
    <t xml:space="preserve">4168 Front St </t>
  </si>
  <si>
    <t>Part A via SDPH, Part D</t>
  </si>
  <si>
    <t>North County Health Project Incorporated, several locations</t>
  </si>
  <si>
    <t>Publicly funded community health center (FQHC)</t>
  </si>
  <si>
    <t>H89HA00001, X07HA12778</t>
  </si>
  <si>
    <t>150 Valpreda Rd</t>
  </si>
  <si>
    <t>NORTH COUNTY HEALTH PROJECT, INC.</t>
  </si>
  <si>
    <t>SAN MARCOS</t>
  </si>
  <si>
    <t>University Of California, San Diego</t>
  </si>
  <si>
    <t>H89HA00001, X07HA12778, H76HA00190</t>
  </si>
  <si>
    <t>9500 Gilman Dr, La Jolla</t>
  </si>
  <si>
    <t>Family Health Centers of San Diego, Inc., several locations</t>
  </si>
  <si>
    <t>823 Gateway Center Way</t>
  </si>
  <si>
    <t>FAMILY HEALTH CENTERS OF SAN DIEGO, INC.</t>
  </si>
  <si>
    <t>SAN DIEGO</t>
  </si>
  <si>
    <t>University Of California San Diego (UCSD) - Mother, Child, Adolescent (HIV?) Program</t>
  </si>
  <si>
    <t>H89HA00001, H12HA24781</t>
  </si>
  <si>
    <t>4076 3RD AVE</t>
  </si>
  <si>
    <t>Aids Case Management, County Of San Diego</t>
  </si>
  <si>
    <t>X07HA12778</t>
  </si>
  <si>
    <t>1600 Pacific Highway</t>
  </si>
  <si>
    <t>Borrego Community Health Foundation</t>
  </si>
  <si>
    <t>X07HA12778, X08HA28020</t>
  </si>
  <si>
    <t>655 Palm Canyon Dr,</t>
  </si>
  <si>
    <t>BORREGO COMMUNITY HEALTH FOUNDATION</t>
  </si>
  <si>
    <t>BORREGO SPGS</t>
  </si>
  <si>
    <t>Centro de Salud de la Comunidad San Ysidro, Inc.</t>
  </si>
  <si>
    <t>4004 Beyer Blvd</t>
  </si>
  <si>
    <t>CENTRO DE SALUD DE LA COMUNIDAD SAN YSIDRO, INC</t>
  </si>
  <si>
    <t>SAN YSIDRO</t>
  </si>
  <si>
    <t>Yale</t>
  </si>
  <si>
    <t>Dallas County Hospital District</t>
  </si>
  <si>
    <t>H89HA00014, X07HA00054, X08HA28024, H76HA00119, H12HA24817</t>
  </si>
  <si>
    <t>Dallas County</t>
  </si>
  <si>
    <t>TX</t>
  </si>
  <si>
    <t>5201 Harry Hines Blvd</t>
  </si>
  <si>
    <t>DALLAS COUNTY HOSPITAL DISTRICT</t>
  </si>
  <si>
    <t>DALLAS</t>
  </si>
  <si>
    <t>Norcott Consulting</t>
  </si>
  <si>
    <t>H89HA00032</t>
  </si>
  <si>
    <t>Tarrant County</t>
  </si>
  <si>
    <t>3828 Huckleberry Dr</t>
  </si>
  <si>
    <t>Tarrant County Hospital District Jps</t>
  </si>
  <si>
    <t>H89HA00047, X07HA00054, X08HA28024, H76HA00123, H12HA24819</t>
  </si>
  <si>
    <t>2737 Sherman St</t>
  </si>
  <si>
    <t>Tcph Preventive Medicine Clinic</t>
  </si>
  <si>
    <t>1101 S Main St</t>
  </si>
  <si>
    <t>Prism Health North Texas</t>
  </si>
  <si>
    <t>2801 Lemmon Ave, #200, Dallas</t>
  </si>
  <si>
    <t>PrEP Coverage</t>
  </si>
  <si>
    <t>Field Attributes (Field Type, Choices)</t>
  </si>
  <si>
    <t>Data Type</t>
  </si>
  <si>
    <t>Clinic's ISCI associated hub</t>
  </si>
  <si>
    <t>text, (Hopkins, ISCI)</t>
  </si>
  <si>
    <t>Nominal</t>
  </si>
  <si>
    <t>https://data.hrsa.gov/tools/data-explorer</t>
  </si>
  <si>
    <t>Clinic name</t>
  </si>
  <si>
    <t>text</t>
  </si>
  <si>
    <t>Clinic type</t>
  </si>
  <si>
    <t xml:space="preserve">text, (Academic Helath Center, Agency reporting for multiple fee-for-service providers, Publicly funded community health center, Health Department, Unknown, Hospital or University-Based clinic) </t>
  </si>
  <si>
    <t>Ryan White funding parts</t>
  </si>
  <si>
    <t>text, (Part A, Part B, Part C, Part D, Part F)</t>
  </si>
  <si>
    <t>Ordinal</t>
  </si>
  <si>
    <t>Details of specific funding for the clinic</t>
  </si>
  <si>
    <t>County location of clinic</t>
  </si>
  <si>
    <t>text, (Baltimore City, Cook County, St. Claire County, Los Angeles County, Orange County, San Diego County, Dallas County, Tarrant County, Mobile County, Madison County, Tuscaloosa County, Jefferson County, Calhoun County, Lee County, Montgomery County)</t>
  </si>
  <si>
    <t>State location of clinic</t>
  </si>
  <si>
    <t>text, (MD, IL, CA, AL, TX)</t>
  </si>
  <si>
    <t>Zip code of clinic</t>
  </si>
  <si>
    <t>number, (21202-94111)</t>
  </si>
  <si>
    <t>Physical address of clinic</t>
  </si>
  <si>
    <t>Clinic point of contact</t>
  </si>
  <si>
    <t>Clinic point of contact's contact information</t>
  </si>
  <si>
    <t>Additional qualitative clinic information</t>
  </si>
  <si>
    <t>Source of clinic data</t>
  </si>
  <si>
    <t>Walkability of neighborhood at zip-code level</t>
  </si>
  <si>
    <t>number, (0-100)</t>
  </si>
  <si>
    <t>Discrete</t>
  </si>
  <si>
    <t>https://www.walkscore.com</t>
  </si>
  <si>
    <t>Public transit score of a neighborhood at zip level</t>
  </si>
  <si>
    <t>number, (0-10.0)</t>
  </si>
  <si>
    <t>Continuous</t>
  </si>
  <si>
    <t>https://alltransit.cnt.org/metrics/</t>
  </si>
  <si>
    <t>July 1, 2021 Estimated Population Based on 2020 US Census at County Level</t>
  </si>
  <si>
    <t>Number, (0-10M)</t>
  </si>
  <si>
    <t>https://www.census.gov/quickfacts/</t>
  </si>
  <si>
    <t>% of population in county identifying as female in 2020 census</t>
  </si>
  <si>
    <t>Percentage, (0%-100%)</t>
  </si>
  <si>
    <t>% of population in county identified as under 5 years old in 2020 census</t>
  </si>
  <si>
    <t>% of population in county identified as under 18 years old in 2020 census</t>
  </si>
  <si>
    <t>% of population in county identified as over 65 years old in 2020 census</t>
  </si>
  <si>
    <t>% of population in county identified as white in 2020 census</t>
  </si>
  <si>
    <t>% of population in county identified as black or African-American in 2020 census</t>
  </si>
  <si>
    <t>% of population in county identified as American Indian or Alaskan Native in 2020 census</t>
  </si>
  <si>
    <t>% of population in county identified as Asian in 2020 census</t>
  </si>
  <si>
    <t>% of population in county identified as Native Hawaiian or Other Pacific Islander in 2020 census</t>
  </si>
  <si>
    <t>% of population in county identified as multi-racial in 2020 census</t>
  </si>
  <si>
    <t>% of population in county identified as Hispanic in 2020 census</t>
  </si>
  <si>
    <t>% of population in county identified as white-only and not hispanic or latino in 2020 census</t>
  </si>
  <si>
    <t>% of population in county identified as over 18 but younger than 65 in 2020 census</t>
  </si>
  <si>
    <t>% of population in county identified as over disabled and younger than 65 in 2020 census</t>
  </si>
  <si>
    <t>% of population in county identified as not having health insurance and younger than 65 in 2020 census</t>
  </si>
  <si>
    <t>Median income for the county</t>
  </si>
  <si>
    <t>Number, ($0-$43,000)</t>
  </si>
  <si>
    <t>Geographic land area of county in square miles</t>
  </si>
  <si>
    <t>Number, (0-4300)</t>
  </si>
  <si>
    <t>Geographic land area of county in square meters</t>
  </si>
  <si>
    <t>Number, (0-1,800,000,000)</t>
  </si>
  <si>
    <t>Average population per square mile in county</t>
  </si>
  <si>
    <t>Number, (0-7200)</t>
  </si>
  <si>
    <t>Calculated</t>
  </si>
  <si>
    <t>% of population in zip code with a bachelors degree or higher</t>
  </si>
  <si>
    <t>https://data.census.gov/profile</t>
  </si>
  <si>
    <t>% of population in zip code identified as working a job</t>
  </si>
  <si>
    <t>% of population in zip code identified as not having health insurance</t>
  </si>
  <si>
    <t>% of population in zip code identified as enrolled in kindergarten through 12th grade</t>
  </si>
  <si>
    <t>% of population in zip identified as working for local, state, or federal government positions</t>
  </si>
  <si>
    <t>Average amount of time it takes to commute to work in zip code for workers</t>
  </si>
  <si>
    <t>Number, (0-50)</t>
  </si>
  <si>
    <t>Mean hours per week worked by workers in zip code</t>
  </si>
  <si>
    <t>% population identifying as disabled in zip code</t>
  </si>
  <si>
    <t xml:space="preserve"> % of population in zip code with children</t>
  </si>
  <si>
    <t>Average size of family in zip code</t>
  </si>
  <si>
    <t>Number, (0-5)</t>
  </si>
  <si>
    <t>% of population in zip code that have never been married</t>
  </si>
  <si>
    <t>Name of health center in HRSA database</t>
  </si>
  <si>
    <t>https://data.hrsa.gov/tools/data-reporting/program-data</t>
  </si>
  <si>
    <t>Total patients served by health center</t>
  </si>
  <si>
    <t>Number, (0-250000)</t>
  </si>
  <si>
    <t>Percentage of patients under 18 years old served by health center</t>
  </si>
  <si>
    <t>Percentage of patients over 18 but under 65 years old served by health center</t>
  </si>
  <si>
    <t>Percentage of patients over 65 years old served by health center</t>
  </si>
  <si>
    <t>Percentage of patients of a racial or ethnic minority served by health center</t>
  </si>
  <si>
    <t>Percentage of patients hispanic/latino served by health center</t>
  </si>
  <si>
    <t>Percentage of patients black / African American served by health center</t>
  </si>
  <si>
    <t>Percentage of patients Asian served by health center</t>
  </si>
  <si>
    <t>Percentage of patients American Indian/Alaskan Native served by health center</t>
  </si>
  <si>
    <t>Percentage of patients Native Hawaiian / Other Pacific Islander served by health center</t>
  </si>
  <si>
    <t>Percentage of patients identifying as more than one race served by health center</t>
  </si>
  <si>
    <t>Percentage of patients identifying best served in a language other than english served by health center</t>
  </si>
  <si>
    <t>Percentage of patients with income below 200% of federal poverty level served by health center</t>
  </si>
  <si>
    <t>Percentage of patients with income below 100% of federal poverty level served by health center</t>
  </si>
  <si>
    <t>Percentage of patients that are uninsured served by health center</t>
  </si>
  <si>
    <t>Percentage of patients on Medicaid or CHIP served by health center</t>
  </si>
  <si>
    <t>Percentage of patients on Medicare served by health center</t>
  </si>
  <si>
    <t>Percentage of patients on 3rd party insurance served by health center</t>
  </si>
  <si>
    <t>Percentage of patients receiving medical care served by health center</t>
  </si>
  <si>
    <t>Percentage of patients receiving dental care served by health center</t>
  </si>
  <si>
    <t>Percentage of patients receiving mental health care served by health center</t>
  </si>
  <si>
    <t>Percentage of patients receiving substance abuse services served by health center</t>
  </si>
  <si>
    <t>Percentage of patients receiving enabling services served by health center</t>
  </si>
  <si>
    <t>Percentage of patients with hypertension served by health center</t>
  </si>
  <si>
    <t>Percentage of patients with diabetes served by health center</t>
  </si>
  <si>
    <t>Percentage of patients with asthma served by health center</t>
  </si>
  <si>
    <t>Percentage of patients with HIV served by health center</t>
  </si>
  <si>
    <t>Number of prenatal patients served by health center</t>
  </si>
  <si>
    <t>Number, (0-3000)</t>
  </si>
  <si>
    <t>Number of prenatal patients served by health center who delivered</t>
  </si>
  <si>
    <t>Percentage of prenatal patients served by health center who recieved a 1st trimester visit</t>
  </si>
  <si>
    <t>Percentage of patients who delivered with low birth weight</t>
  </si>
  <si>
    <t>Percentage of eligible patients who received cervical cancer screening</t>
  </si>
  <si>
    <t>Percentage of &lt;18 receiving weight screening and follow-ups</t>
  </si>
  <si>
    <t>Percentage of adults receiving weight screening and follow-ups</t>
  </si>
  <si>
    <t>Percentage of adults receiving tobacco use screening and cessation services</t>
  </si>
  <si>
    <t>Percentage of patients receiving colorectal screening</t>
  </si>
  <si>
    <t>Percentage of patients receiving childhood immunizations</t>
  </si>
  <si>
    <t>Percentage of patients receiving depression screening</t>
  </si>
  <si>
    <t>Percentage of patients receiving dental sealants</t>
  </si>
  <si>
    <t>Percentage of patients with an appropriate asthma treatment plan</t>
  </si>
  <si>
    <t>Percentage of patients receiving statin therapy for prevention of cardiovascular disease</t>
  </si>
  <si>
    <t>Percentage of patients receiving aspirin therapy for ischemic vascular disease patients</t>
  </si>
  <si>
    <t>Percentage of patients with diabetes that are not controlled</t>
  </si>
  <si>
    <t>Percent of HIV patients who are linked to care</t>
  </si>
  <si>
    <t>Percent of patients recieving breast cancer screening</t>
  </si>
  <si>
    <t>Percent of depression patients who are in remission</t>
  </si>
  <si>
    <t>Percent of patients recieving HIV screening</t>
  </si>
  <si>
    <t>Total health center grant expenditures in last year</t>
  </si>
  <si>
    <t>Number, ($0-$20M)</t>
  </si>
  <si>
    <t>Total costs of operating health center in last year</t>
  </si>
  <si>
    <t>Number, ($0-$1B)</t>
  </si>
  <si>
    <t>Total costs of operating health center per patient</t>
  </si>
  <si>
    <t>Number, ($0-$10K)</t>
  </si>
  <si>
    <t>Number of syringe exchange programs in the state</t>
  </si>
  <si>
    <t>Number, (0-100)</t>
  </si>
  <si>
    <t>https://www.kff.org/statedata/</t>
  </si>
  <si>
    <t>Calculated state death rate from adults with HIV per 100,000</t>
  </si>
  <si>
    <t>Calculated state HIV diagnosis rate per 100,000</t>
  </si>
  <si>
    <t>Average life expectancy at birth in state</t>
  </si>
  <si>
    <t>Percent of adults in state who do not have a primary care provider</t>
  </si>
  <si>
    <t>Percent of adults in state who reported not seeing a doctor in the last 12 months because of cost concerns</t>
  </si>
  <si>
    <t>Existance of HIV criminalization laws</t>
  </si>
  <si>
    <t>https://www.hivlawandpolicy.org/resources/map-hiv-criminalization-united-states-chlp-updated-2022</t>
  </si>
  <si>
    <t>Year where Medicaid was expanded in the state</t>
  </si>
  <si>
    <t>Number, (Years; none = no expansion)</t>
  </si>
  <si>
    <t>https://www.kff.org/medicaid/issue-brief/status-of-state-medicaid-expansion-decisions-interactive-map/</t>
  </si>
  <si>
    <t>Rate of PLWHIV per 100K in 2020 in county</t>
  </si>
  <si>
    <t>Number, (0-2000)</t>
  </si>
  <si>
    <t>https://aidsvu.org/local-data/united-states</t>
  </si>
  <si>
    <t>Percent of PLWHIV who are male</t>
  </si>
  <si>
    <t>Percent of PLWHIV who are female</t>
  </si>
  <si>
    <t>Percent of PLWHIV who are black</t>
  </si>
  <si>
    <t>Percent of PLWHIV who are hispanic</t>
  </si>
  <si>
    <t>Percent of PLWHIV who are white</t>
  </si>
  <si>
    <t>Percent of PLWHIV who are 13-24 years old</t>
  </si>
  <si>
    <t>Percent of PLWHIV who are 15-34 years old</t>
  </si>
  <si>
    <t>Percent of PLWHIV who are 35-44 years old</t>
  </si>
  <si>
    <t>Percent of PLWHIV who are 45-54 years old</t>
  </si>
  <si>
    <t>Percent of PLWHIV who are 55+ years old</t>
  </si>
  <si>
    <t>Rate of new HIV diagnosis per 100K in 2020 in county</t>
  </si>
  <si>
    <t>Percent of new diagnosis who are male</t>
  </si>
  <si>
    <t>Percent of new diagnosis  who are female</t>
  </si>
  <si>
    <t>Percent of new diagnosis  who are black</t>
  </si>
  <si>
    <t>Percent of new diagnosis  who are hispanic</t>
  </si>
  <si>
    <t>Percent of new diagnosis  who are white</t>
  </si>
  <si>
    <t>Percent of new diagnosis  who are 13-24 years old</t>
  </si>
  <si>
    <t>Percent of new diagnosis  who are 35-44 years old</t>
  </si>
  <si>
    <t>Percent of new diagnosis  who are 45-54 years old</t>
  </si>
  <si>
    <t>Percent of new diagnosis  who are 55+ years old</t>
  </si>
  <si>
    <t>Number of PrEP users per 100K population in county</t>
  </si>
  <si>
    <t>Number, (0-500)</t>
  </si>
  <si>
    <t>Percent of PrEP users who are male</t>
  </si>
  <si>
    <t>Percent of PrEP users who are female</t>
  </si>
  <si>
    <t>Percent of PrEP users who are 13-24 years old</t>
  </si>
  <si>
    <t>Percent of PrEP users who are 35-44 years old</t>
  </si>
  <si>
    <t>Percent of PrEP users who are 45-54 years old</t>
  </si>
  <si>
    <t>Percent of PrEP users who are 55+ years old</t>
  </si>
  <si>
    <t>Ratio of PrEP users in 2021 to new diagnosed with HIV in 2020</t>
  </si>
  <si>
    <t>Ratio of male PrEP users in 2021 to new diagnosed males with HIV in 2020</t>
  </si>
  <si>
    <t>Ratio of female PrEP users in 2021 to new diagnosed females with HIV in 2020</t>
  </si>
  <si>
    <t>Ratio of 13-24 year old PrEP users in 2021 to new diagnosed 13-24 year old with HIV in 2020</t>
  </si>
  <si>
    <t>Ratio of 25-34 year old PrEP users in 2021 to new diagnosed 25-34 year old with HIV in 2020</t>
  </si>
  <si>
    <t>Ratio of 35-44 year old PrEP users in 2021 to new diagnosed 35-44 year old with HIV in 2020</t>
  </si>
  <si>
    <t>Ratio of 45-54 year old PrEP users in 2021 to new diagnosed 45-54 year old with HIV in 2020</t>
  </si>
  <si>
    <t>Ratio of 55+ year old PrEP users in 2021 to new diagnosed 55+ year old with HIV in 2020</t>
  </si>
  <si>
    <t>Percentage of newly diagnosed patients linked to care in county</t>
  </si>
  <si>
    <t>Percentage of PLWHIV who received care</t>
  </si>
  <si>
    <t>Percentage of PLWHIV who are virally suppressed in county</t>
  </si>
  <si>
    <t>CDC ranking of level of urbanicity of county</t>
  </si>
  <si>
    <t>Number, (1-5; 1= urban, 5 = rural)</t>
  </si>
  <si>
    <t>Percent of PLWHIV who are male and was transmitted via injection drug use</t>
  </si>
  <si>
    <t>Percent of PLWHIV who are male and was transmitted via heterosexual contact</t>
  </si>
  <si>
    <t>Percent of PLWHIV who are male and was transmitted via male to male sexual contact</t>
  </si>
  <si>
    <t>Percent of PLWHIV who are male and was transmitted via male to male sexual  contact and injection drug use</t>
  </si>
  <si>
    <t>Percent of PLWHIV who are male and was transmitted via another route (e.g. not reported, hemophilia, blood transfusion, perinatal exposure, missing data)</t>
  </si>
  <si>
    <t>Percent of PLWHIV who are female and was transmitted via injection drug use</t>
  </si>
  <si>
    <t>Percent of PLWHIV who are female and was transmitted via heterosexual contact</t>
  </si>
  <si>
    <t>Percent of PLWHIV who are female and was transmitted via another route (e.g. not reported, hemophilia, blood transfusion, perinatal exposure, missing data)</t>
  </si>
  <si>
    <t>Percent  of population ever tested for HIV 2016-2017 in county</t>
  </si>
  <si>
    <t>Percent  of population tested in last year for HIV 2016-2017 in county</t>
  </si>
  <si>
    <t>Income inequality as defined by GINI coefficient in 2020</t>
  </si>
  <si>
    <t>Number, (0-1)</t>
  </si>
  <si>
    <t>Percent of population living in poverty in 2020 in county</t>
  </si>
  <si>
    <t>Percent of population living in unstable housing situation in 2020 in county</t>
  </si>
  <si>
    <t>Rate of chlamydia transmission per 100K in 2020</t>
  </si>
  <si>
    <t>Rate of  gonnorhea transmission per 100K in 2020</t>
  </si>
  <si>
    <t>Number, (0-1000)</t>
  </si>
  <si>
    <t>Rate of syphilis transmission per 100K in 2020</t>
  </si>
  <si>
    <t>Years of potential life lost before 75 per 100K population (age adjusted) data from 2018-2020</t>
  </si>
  <si>
    <t>Number, (0-100K)</t>
  </si>
  <si>
    <t>https://www.countyhealthrankings.org/explore-health-rankings</t>
  </si>
  <si>
    <t>COVID-19 deaths in 2020 per 100K age adjusted population in county</t>
  </si>
  <si>
    <t>Average number of years a person can expect to live (data from 2018-2020)</t>
  </si>
  <si>
    <t>Number of deaths among residents under 75 per 100K population age adjusted (2018-2020 data)</t>
  </si>
  <si>
    <t>Number of deaths among residents under 18 per 100K population (data from 2017-2020)</t>
  </si>
  <si>
    <t>Number of infant deaths (&lt;1 yr) per 1K live births (data 2014-2020)</t>
  </si>
  <si>
    <t>Percent of adults reporting fair or poor health (age-adjusted) (data 2019)</t>
  </si>
  <si>
    <t>Average number of physically unhealthy days reported in last 30 days (data from 2019)</t>
  </si>
  <si>
    <t>Number, (0-31)</t>
  </si>
  <si>
    <t>Average number of mentally unhealthy days reported in last 30 days (data from 2019)</t>
  </si>
  <si>
    <t>Percent of live births with low birthweight (&lt;2,500 grams) (data fro m2014-2020)</t>
  </si>
  <si>
    <t>Percent adults reporting 14 or more days of poor physical health per month (age-adjusted) (2019 data)</t>
  </si>
  <si>
    <t>Percent adults reporting 14 or more days of poor mental health per month (age-adjusted) (2019 data)</t>
  </si>
  <si>
    <t>Percent adults age 20 and above with diagnosed diabetes (age-adjusted) (2019 data)</t>
  </si>
  <si>
    <t>Number (0-10000)</t>
  </si>
  <si>
    <t>Percent adults who are current smokers (2019 data)</t>
  </si>
  <si>
    <t>Percent of adults (18+) with BMI greater or equal to 30 kg/m2 (age-adjusted) (2019 data)</t>
  </si>
  <si>
    <t>Percent adults 18 and over reporting no leisure-time physical activity (age-adjusted) (2019 data)</t>
  </si>
  <si>
    <t>Percent of population with adequate access to locations for physical activity (2010 and 2021 data)</t>
  </si>
  <si>
    <t>Percent of population who lack adequate access to food (2019 data)</t>
  </si>
  <si>
    <t>Percent of population who are low-income and do not live close to a grocery store (2019 data)</t>
  </si>
  <si>
    <t>Percent of adults reporting binge or heavy drinking (age adjusted) (2019 data)</t>
  </si>
  <si>
    <t>Percentage of driving deaths with alcohol involvement (2016-2020 data)</t>
  </si>
  <si>
    <t>Number of drug poisoning deaths per 100K population (2018-2020 data)</t>
  </si>
  <si>
    <t>Number of motor vehicle crash deaths per 100K (2014-2020 data)</t>
  </si>
  <si>
    <t>Number of new chlamydia cases per 100K (2019 data)</t>
  </si>
  <si>
    <t>Number, (0-10000)</t>
  </si>
  <si>
    <t>Number of births per 1K female population aged 15-19 (2014-2020 data)</t>
  </si>
  <si>
    <t>Ratio of population to primary care physicians (2019 data)</t>
  </si>
  <si>
    <t>Ratio, (0-1)</t>
  </si>
  <si>
    <t>Ratio of population to dentists (2020 data)</t>
  </si>
  <si>
    <t>Ratio of population to mental health providers (2021 data)</t>
  </si>
  <si>
    <t>Percent of adults under 65 without health insurance (2019 data)</t>
  </si>
  <si>
    <t>Percent of children under 19 without health insurance (2019 data)</t>
  </si>
  <si>
    <t>Ratio of population to primary care providers other than physicians such as nurse practictioners, physician assistants, clinical nurse specialists (2021 data)</t>
  </si>
  <si>
    <t>Rate of hospital stays for ambulatory-care sensitive conditions per 100K medicare enrollees (2019 data)</t>
  </si>
  <si>
    <t>Number,  (0-10000)</t>
  </si>
  <si>
    <t>Percent of female medicare enrollees age 65-74 receiving an annual mammography screening (2019 data)</t>
  </si>
  <si>
    <t>Percent of fee-for-service medicare enrollees that had an annual flu vaccination (2019 data)</t>
  </si>
  <si>
    <t>Percent of adults age 25 and over with a high school diploma or equivalent (2016-2020 data)</t>
  </si>
  <si>
    <t>Percent of 9th grade cohort that graduates in 4 years (2018-2019 data)</t>
  </si>
  <si>
    <t>Percent of teens and young adults age 16-19 who are neither working nor in school (2016-2020 data)</t>
  </si>
  <si>
    <t>Average grade level performance for 3rd graders on English language arts standardized tests (2018 data)</t>
  </si>
  <si>
    <t>Number, (0-10)</t>
  </si>
  <si>
    <t>Average grade level performance for 3rd graders on math standardized tests (2018 data)</t>
  </si>
  <si>
    <t>The extent to which students within different race and ethnicity groups are unevenly distributed across schools when compared with the racial and ethnic composition of the local</t>
  </si>
  <si>
    <t>Number, (0-1; lower values school closer to population distribution)</t>
  </si>
  <si>
    <t>Average gap in dollars between actual and required spending per pupil among public school districts (2019 data)</t>
  </si>
  <si>
    <t>Number, (-$20000 - +$20000)</t>
  </si>
  <si>
    <t>Percentage of population ages 16 and older unemploymed but seeking work</t>
  </si>
  <si>
    <t>Percent of people under 18 in poverty (2020 data)</t>
  </si>
  <si>
    <t>Ratio of household income at 80th percentile to income at 20th percentile (2016-2020 data)</t>
  </si>
  <si>
    <t>Ratio of women's median earnings to men's median earnings for full-time year-round workers</t>
  </si>
  <si>
    <t>Number,  (0-1)</t>
  </si>
  <si>
    <t>Income where half of households in a county earn more and half of households earn less (2020 data)</t>
  </si>
  <si>
    <t>Number, ($0-$100K)</t>
  </si>
  <si>
    <t>Hourly wage needed to cover basic household expenses plus all relevant taxes for a household of one adult and two children (2021 data)</t>
  </si>
  <si>
    <t>Number, ($0-$100)</t>
  </si>
  <si>
    <t>Percent of children enrolled in public schools that are eligible for free or reduced price lunch (2019-2020 data)</t>
  </si>
  <si>
    <t>Percent of children that live in a household headed by a single parent (2016-2020 data)</t>
  </si>
  <si>
    <t>Number of membership associations per 10K population (2019 data)</t>
  </si>
  <si>
    <t>Index of dissimilarity between black and white county residents</t>
  </si>
  <si>
    <t>Child care costs for a household with two children as a percent of median household income (2021 and 2020 data)</t>
  </si>
  <si>
    <t>Number of child care centers per 1K population under 5 years old (2021 data)</t>
  </si>
  <si>
    <t>Number of reported violent crime offenses per 100K population (2014 and 2016 data)</t>
  </si>
  <si>
    <t>Number of deaths due to injury per 100K population (2016-2020 data)</t>
  </si>
  <si>
    <t>Number of deaths due to homicide per 100K population (2014-2020 data)</t>
  </si>
  <si>
    <t>Number of suicides per 100K population (age adjusted ) (2016-2020 data)</t>
  </si>
  <si>
    <t>Number of deaths due to firearms per 100K population (2016-2020 data)</t>
  </si>
  <si>
    <t>Rate of delinquency cases per 1K juvenile (2019 data)</t>
  </si>
  <si>
    <t>Average daily density of fine particulate matter in micrograms per cubic meter (PM2.5) (2018 data)</t>
  </si>
  <si>
    <t>Indicator of presence of health-related drinking water violations</t>
  </si>
  <si>
    <t>Percent of households with atleast 1 of 4 housing problems (overcrowding, high costs, lack of kitchen, lack of plumbing)</t>
  </si>
  <si>
    <t>Percent of workforce that drives alone to work (2016-2020 data)</t>
  </si>
  <si>
    <t>Percent of workers who commute alone for more than 30 mins (2016-2020 data)</t>
  </si>
  <si>
    <t>Average traffic volume per meter of major roadways in the county (2019 data)</t>
  </si>
  <si>
    <t>Percent of owner-occupied housing units (2016-2020 data)</t>
  </si>
  <si>
    <t>Percent of households that spend 50% or more of their household income on housing (2016-2020 data)</t>
  </si>
  <si>
    <t>Percent of households with broadband internet connection (2016-2020 data)</t>
  </si>
  <si>
    <t>Rate of diagnosed AIDS patients in state per 100K</t>
  </si>
  <si>
    <t>https://gis.cdc.gov/grasp/nchhstpatlas/main.html</t>
  </si>
  <si>
    <t>Rate of deaths due to AIDS in state per 100K</t>
  </si>
  <si>
    <t>Prevalence of AIDS patients in state per 100K</t>
  </si>
  <si>
    <t>Estimated HIV incidence in state per 100K</t>
  </si>
  <si>
    <t>HIV death rate in state per 100K</t>
  </si>
  <si>
    <t>New HIV diagnosis rate in state per 100K</t>
  </si>
  <si>
    <t>Prevalence of HIV patients in state per 100K</t>
  </si>
  <si>
    <t>Number of cases in state of virally suppressed HIV patients</t>
  </si>
  <si>
    <t>Number of cases in state of patients with knowledge of status</t>
  </si>
  <si>
    <t>Number, (0-1M)</t>
  </si>
  <si>
    <t>Patients prescribed PrEP</t>
  </si>
  <si>
    <t>Patients receiving HIV care</t>
  </si>
  <si>
    <t>Percent households below federal poverty level</t>
  </si>
  <si>
    <t>Percent population over 25 without a high school diploma</t>
  </si>
  <si>
    <t>Percent of adults uninsured in state</t>
  </si>
  <si>
    <t>Percent of population living in vacant housing</t>
  </si>
  <si>
    <t>Percent of population living in rural area</t>
  </si>
  <si>
    <t>County classification as urban, suburban or rural</t>
  </si>
  <si>
    <t>Number, (1 = Urban, 2 = Suburban, 3 = Rural)</t>
  </si>
  <si>
    <t>Baltimore</t>
  </si>
  <si>
    <t>Female</t>
  </si>
  <si>
    <t>Lessthan5</t>
  </si>
  <si>
    <t>Lessthan18</t>
  </si>
  <si>
    <t>Greaterthan65</t>
  </si>
  <si>
    <t>_55PLUS_HIV</t>
  </si>
  <si>
    <t>_45_54_HIV</t>
  </si>
  <si>
    <t>_35_44_HIV</t>
  </si>
  <si>
    <t>_13_24_HIV</t>
  </si>
  <si>
    <t>_13_24_New_HIV</t>
  </si>
  <si>
    <t>_25_34_New_HIV</t>
  </si>
  <si>
    <t>_35_44_New_HIV</t>
  </si>
  <si>
    <t>_45_54_New_HIV</t>
  </si>
  <si>
    <t>_55PLUS_NEW_HIV</t>
  </si>
  <si>
    <t>_25_34_HIV</t>
  </si>
  <si>
    <t>Number, (6= None / Unknown; 1=HIV Specific Laws; 2=Sentencing Enhancements; 3=HIV Prosecution under General Crime Laws, 4 = HIV Specific Laws AND HIV Prosecution under General Crime Laws, 5 = Sentencing Enhancements AND HIV Prosecution under General Crime Laws)</t>
  </si>
  <si>
    <t>Number, (1 = No violation, 2 = violation)</t>
  </si>
  <si>
    <t>Knowledge_Status</t>
  </si>
  <si>
    <t>Receipt_of_Care</t>
  </si>
  <si>
    <t xml:space="preserve">HIV patients linked to care in state </t>
  </si>
  <si>
    <t>Asian_Center</t>
  </si>
  <si>
    <t>City_Center</t>
  </si>
  <si>
    <t>State_Center</t>
  </si>
  <si>
    <t>Total_Patients_Center</t>
  </si>
  <si>
    <t>Children_Center</t>
  </si>
  <si>
    <t>Adult_Center</t>
  </si>
  <si>
    <t>Older_Adults_Center</t>
  </si>
  <si>
    <t>Hispanic_Latino_Center</t>
  </si>
  <si>
    <t>Black_African_American_Center</t>
  </si>
  <si>
    <t>Other_Language_Center</t>
  </si>
  <si>
    <t>Medicaid_CHIP_Center</t>
  </si>
  <si>
    <t>Medicare_Center</t>
  </si>
  <si>
    <t>Medical_Center</t>
  </si>
  <si>
    <t>Uninsured_Clinic_Center</t>
  </si>
  <si>
    <t>Dental_Center</t>
  </si>
  <si>
    <t>Mental_Health_Center</t>
  </si>
  <si>
    <t>Substance_Abuse_Center</t>
  </si>
  <si>
    <t>Vision_Center</t>
  </si>
  <si>
    <t>Enabling_Center</t>
  </si>
  <si>
    <t>Hypertension_Center</t>
  </si>
  <si>
    <t>Diabetes_Center</t>
  </si>
  <si>
    <t>Asthma_Center</t>
  </si>
  <si>
    <t>Grant_Expenditure_Center</t>
  </si>
  <si>
    <t>Total_Cost_Center</t>
  </si>
  <si>
    <t>Low_Birth_Weight_Center</t>
  </si>
  <si>
    <t>HIV_Center</t>
  </si>
  <si>
    <t>Uninsured_County_GIS</t>
  </si>
  <si>
    <t>Uninsured_CountyHR</t>
  </si>
  <si>
    <t>Contact_Name</t>
  </si>
  <si>
    <t>Contact_Information</t>
  </si>
  <si>
    <t>Definition</t>
  </si>
  <si>
    <t>Level</t>
  </si>
  <si>
    <t>Cervical_Screening_Center</t>
  </si>
  <si>
    <t>Adult_Weight_Screening_Center</t>
  </si>
  <si>
    <t>Depression_Screening_Center</t>
  </si>
  <si>
    <t>Dental_Sealants_Center</t>
  </si>
  <si>
    <t>Asthma_Treatment_Center</t>
  </si>
  <si>
    <t>Statin_Therapy_CVD_Center</t>
  </si>
  <si>
    <t>HIV_Screening_Center</t>
  </si>
  <si>
    <t>Clinic</t>
  </si>
  <si>
    <t>Percentage of patients receiving vision care services at health center</t>
  </si>
  <si>
    <t>Rate of people 13 and older living with HIV per 100K (2019 data)</t>
  </si>
  <si>
    <t>Percent of new diagnosis  who are 25-34 years old</t>
  </si>
  <si>
    <t>Percent of PrEP users who are 25-34 years old</t>
  </si>
  <si>
    <t>Location of health center in HRSA database - state</t>
  </si>
  <si>
    <t>Location of health center in HRSA database - city</t>
  </si>
  <si>
    <t>Percent of population under 65 without health care (2019 data)</t>
  </si>
  <si>
    <t>Funding_announcements</t>
  </si>
  <si>
    <t>_200_Poverty_Line_Center</t>
  </si>
  <si>
    <t>_100_Poverty_Line_Center</t>
  </si>
  <si>
    <t>_1_More_Race_Center</t>
  </si>
  <si>
    <t>AdolWeight_Center</t>
  </si>
  <si>
    <t>TobaccoScreen_Center</t>
  </si>
  <si>
    <t>CRC_Screening_Center</t>
  </si>
  <si>
    <t>HAStroke_Treatment_Center</t>
  </si>
  <si>
    <t>HIVLinkCare_Center</t>
  </si>
  <si>
    <t>BrCancer_Center</t>
  </si>
  <si>
    <t>Depression_Rem_Center</t>
  </si>
  <si>
    <t>NoHCP_Percent</t>
  </si>
  <si>
    <t>NoHCP12_Percent</t>
  </si>
  <si>
    <t>LinkCare_percent</t>
  </si>
  <si>
    <t>HIVTestEv_Percent</t>
  </si>
  <si>
    <t>HIVTestyr_Precent</t>
  </si>
  <si>
    <t>LinkCare_number</t>
  </si>
  <si>
    <t>BelowPovHouse_lvl</t>
  </si>
  <si>
    <t>Pop_25_noHSDiploma</t>
  </si>
  <si>
    <t>Under65_NoIns</t>
  </si>
  <si>
    <t>K12_Enrol</t>
  </si>
  <si>
    <t>AccessHealthyFood</t>
  </si>
  <si>
    <t>DrinkingExcess</t>
  </si>
  <si>
    <t>Mental_Health_HCP_Ratio</t>
  </si>
  <si>
    <t>Prevent_Hospital_Stay</t>
  </si>
  <si>
    <t>Annual_Mammo_Screen</t>
  </si>
  <si>
    <t>HS_Completion</t>
  </si>
  <si>
    <t>Children_Free_Reduced_lunch</t>
  </si>
  <si>
    <t>Segregation_Black_White</t>
  </si>
  <si>
    <t>Firearm_Fatal</t>
  </si>
  <si>
    <t>Chlamydia_Transmit</t>
  </si>
  <si>
    <t>Gonnorhea_Transmit</t>
  </si>
  <si>
    <t>Syphilis_Transmit</t>
  </si>
  <si>
    <t>C19_AgeAdj_Mortality</t>
  </si>
  <si>
    <t>PreMature_AgeAdj_Mortality</t>
  </si>
  <si>
    <t>Percent_Poor_Fair_Health</t>
  </si>
  <si>
    <t>Poor_Physical_health</t>
  </si>
  <si>
    <t>Poor_Mental_health</t>
  </si>
  <si>
    <t>Percent_Poor_physical14</t>
  </si>
  <si>
    <t>Percent_Poor_Mental14</t>
  </si>
  <si>
    <t>TransmitMHetero_Contact</t>
  </si>
  <si>
    <t>TransmistMMSexualContact</t>
  </si>
  <si>
    <t>TransmitMM_SexualIDU</t>
  </si>
  <si>
    <t>TransmitMOther</t>
  </si>
  <si>
    <t>F_TransmissionsIDU</t>
  </si>
  <si>
    <t>FTransmitHetero_Contact</t>
  </si>
  <si>
    <t>F_TransmitOther</t>
  </si>
  <si>
    <t>LifeExpectancy_Birth</t>
  </si>
  <si>
    <t>Minority_Center</t>
  </si>
  <si>
    <t>Native_Center</t>
  </si>
  <si>
    <t>NativeHawaiianOther_Center</t>
  </si>
  <si>
    <t>Other_Insurance_Center</t>
  </si>
  <si>
    <t>PrenatalPatients_Center</t>
  </si>
  <si>
    <t>Childhood_Vac_Center</t>
  </si>
  <si>
    <t>PerPat_Cost_Center</t>
  </si>
  <si>
    <t>PNPatients_Delivered_Center</t>
  </si>
  <si>
    <t>Access_to_PN_Care</t>
  </si>
  <si>
    <t>BP_Control_Center</t>
  </si>
  <si>
    <t>NC_Diabetes_Center</t>
  </si>
  <si>
    <t>AIDS_Prev_Rate</t>
  </si>
  <si>
    <t>Est_HIV_Incidence_Rate</t>
  </si>
  <si>
    <t xml:space="preserve">HIV_Viral_Sup </t>
  </si>
  <si>
    <t>New_HIV_Diagnosis</t>
  </si>
  <si>
    <t>Est_HIV_Death_Rate</t>
  </si>
  <si>
    <t/>
  </si>
  <si>
    <t>Excel Variable Name</t>
  </si>
  <si>
    <t>SAS Variable Name</t>
  </si>
  <si>
    <t>Patients receiving pap smear (clnc)</t>
  </si>
  <si>
    <t>Patients &lt;18 receiving weight screening  (clnc)</t>
  </si>
  <si>
    <t>Patients multiracial (clnc)</t>
  </si>
  <si>
    <t>Patients earning &lt;100% FPL (clnc)</t>
  </si>
  <si>
    <t>PLWH aged 13-24 (cnty)</t>
  </si>
  <si>
    <t>New HIV diagnoses aged 13-24 (cnty)</t>
  </si>
  <si>
    <t>Patients earning &lt;200% FPL (clnc)</t>
  </si>
  <si>
    <t>PLWH aged 25-34 (cnty)</t>
  </si>
  <si>
    <t>New HIV diagnoses aged 25-34 (cnty)</t>
  </si>
  <si>
    <t>PLWH aged 35-44 (cnty)</t>
  </si>
  <si>
    <t>New HIV diagnoses aged 35-44 (cnty)</t>
  </si>
  <si>
    <t>PLWH aged 45-54 (cnty)</t>
  </si>
  <si>
    <t>New HIV diagnoses aged 45-54 (cnty)</t>
  </si>
  <si>
    <t>PLWH aged &gt;54 (cnty)</t>
  </si>
  <si>
    <t>New HIV diagnoses aged &gt;54 (cnty)</t>
  </si>
  <si>
    <t>2019 Low-income population living far from grocery stores (cnty)</t>
  </si>
  <si>
    <t>HC address (clnc)</t>
  </si>
  <si>
    <t>New HIV diagnoses rate (per 100K) (state)</t>
  </si>
  <si>
    <t>Patients 18-64 (clnc)</t>
  </si>
  <si>
    <t>Adults receiving weight screening  (clnc)</t>
  </si>
  <si>
    <t>Prevalence of AIDS cases (per 100K) (state)</t>
  </si>
  <si>
    <t>New AIDS diagnoses rate (per 100K) (state)</t>
  </si>
  <si>
    <t>2018 Mean air density of PM2.5 (Î¼g/m3) (cnty)</t>
  </si>
  <si>
    <t>2016-20 Driving deaths involving alcohol (cnty)</t>
  </si>
  <si>
    <t>2020 Population AIAN (zipc)</t>
  </si>
  <si>
    <t>2019 Female Medicare enrollees 65-74 receiving annual mammogram (cnty)</t>
  </si>
  <si>
    <t>2020 Population Asian (zipc)</t>
  </si>
  <si>
    <t>Patients Asian (clnc)</t>
  </si>
  <si>
    <t>Patients with asthma (clnc)</t>
  </si>
  <si>
    <t>Asthma patients with treatment plan (clnc)</t>
  </si>
  <si>
    <t>Population with a bachelors or higher (zipc)</t>
  </si>
  <si>
    <t>Households below FPL (state)</t>
  </si>
  <si>
    <t>2020 Population Black (zipc)</t>
  </si>
  <si>
    <t>Patients Black (clnc)</t>
  </si>
  <si>
    <t>PLWH Black (cnty)</t>
  </si>
  <si>
    <t>Patients receiving mammogram</t>
  </si>
  <si>
    <t>2016-20 Households with broadband internet (cnty)</t>
  </si>
  <si>
    <t>2020 age-adjusted COVID-19 mortality (per 100K) (cnty)</t>
  </si>
  <si>
    <t>2020-21 Median income of households with &gt;1 child spent on childcare (cnty)</t>
  </si>
  <si>
    <t>2021 Number of childcare centres (per 100K aged &lt;5) (cnty)</t>
  </si>
  <si>
    <t>2017-20 Moratlity of residents aged &lt;18 (per 100K) (cnty)</t>
  </si>
  <si>
    <t>Patients receiving childhood vaccines (clnc)</t>
  </si>
  <si>
    <t>Population with children (zipc)</t>
  </si>
  <si>
    <t>Patients &lt;18 (clnc)</t>
  </si>
  <si>
    <t>2019-20 Children in public schools eligible for free/reduced lunch (cnty)</t>
  </si>
  <si>
    <t>2020 Population &lt;18 in poverty (cnty)</t>
  </si>
  <si>
    <t>2016-20 Children living in single-parent household (cnty)</t>
  </si>
  <si>
    <t>2019 Chlamydia incidence (per 100K) (cnty)</t>
  </si>
  <si>
    <t>2020 chlamydia transmission rate (per 100K) (cnty)</t>
  </si>
  <si>
    <t>HC city location (clnc)</t>
  </si>
  <si>
    <t>Other HC information (clnc)</t>
  </si>
  <si>
    <t>Mean commute time to work (min) (zipc)</t>
  </si>
  <si>
    <t>HC contact info (clnc)</t>
  </si>
  <si>
    <t>HC point of contact (clnc)</t>
  </si>
  <si>
    <t>HC county location (clnc)</t>
  </si>
  <si>
    <t>2018-20 age-adj YLLs due to premature death (per 100K) (cnty</t>
  </si>
  <si>
    <t>Patients receiving colonoscopy (clnc)</t>
  </si>
  <si>
    <t>Patients receiving dental care (clnc)</t>
  </si>
  <si>
    <t>Patients receiving dental sealants  (clnc)</t>
  </si>
  <si>
    <t>2020 Ratio of dentists to population (cnty)</t>
  </si>
  <si>
    <t>Depression patients in remission  (clnc)</t>
  </si>
  <si>
    <t>Patients receiving depression screening (clnc)</t>
  </si>
  <si>
    <t>Patients with diabetes (clnc)</t>
  </si>
  <si>
    <t>2019 population &gt;19 diagnosed with diabetes (cnty)</t>
  </si>
  <si>
    <t>2020 Population &lt;65 and disabled (zipc)</t>
  </si>
  <si>
    <t>Population disabled (zipc)</t>
  </si>
  <si>
    <t>2016-20 Population 16-19 not in school and unemployed (cnty)</t>
  </si>
  <si>
    <t>2019 age-adj Adults reported binge or heavy drinking (cnty)</t>
  </si>
  <si>
    <t>2016-20 Workforce driving alone to work (cnty)</t>
  </si>
  <si>
    <t>2018-20 Drug overdose rate (per 100K) (cnty)</t>
  </si>
  <si>
    <t>Population employed (zipc)</t>
  </si>
  <si>
    <t>Patients receiving enabling services (clnc)</t>
  </si>
  <si>
    <t>Mortality of PLWH (per 100K) (state)</t>
  </si>
  <si>
    <t>Estimated incidence of HIV cases (per 100K) (state)</t>
  </si>
  <si>
    <t>2020-21 Population with access to space for physical activity (cnty)</t>
  </si>
  <si>
    <t>PLWH female infected via IDU (cnty)</t>
  </si>
  <si>
    <t>PLWH female infected via other route (cnty)</t>
  </si>
  <si>
    <t>Mean family size (zipc)</t>
  </si>
  <si>
    <t>2020 Population female (zipc)</t>
  </si>
  <si>
    <t>PLWH female (cnty)</t>
  </si>
  <si>
    <t>New HIV diagnoses female (cnty)</t>
  </si>
  <si>
    <t>Ratio of 2021 female PrEP users to 2020 new female HIV diagnoses (cnty)</t>
  </si>
  <si>
    <t>PrEP users female (cnty)</t>
  </si>
  <si>
    <t>2016-20 Mortality due to firearms (per 100K) (cnty)</t>
  </si>
  <si>
    <t>2019 FFS Medicare enrollees with 2019 flu vaccination (cnty)</t>
  </si>
  <si>
    <t>2019 Population lacking adequate food access (cnty)</t>
  </si>
  <si>
    <t>PLWH female infected via heterosexual contact (cnty)</t>
  </si>
  <si>
    <t>Funding announcement (clnc)</t>
  </si>
  <si>
    <t>Ratio of female to male median earnings for full-time workers (cnty)</t>
  </si>
  <si>
    <t>2020 Gonnorhea transmission rate (per 100K) (cnty)</t>
  </si>
  <si>
    <t>Population government workers (zipc)</t>
  </si>
  <si>
    <t>Total yearly HC grant expenditures ($) (clnc)</t>
  </si>
  <si>
    <t>HC funding details (clnc)</t>
  </si>
  <si>
    <t>2020 Population aged &gt;65 (zipc)</t>
  </si>
  <si>
    <t>HC name (clnc)</t>
  </si>
  <si>
    <t>HC type (clnc)</t>
  </si>
  <si>
    <t>IVD patients receiving aspirin (clnc)</t>
  </si>
  <si>
    <t>2020 Population Hispanic (zipc)</t>
  </si>
  <si>
    <t>PLWH Hispanic (cnty)</t>
  </si>
  <si>
    <t>Patients Hispanic (clnc)</t>
  </si>
  <si>
    <t>Patients with HIV (clnc)</t>
  </si>
  <si>
    <t>HIV criminalization laws type (state)</t>
  </si>
  <si>
    <t>Prevalence of HIV cases (per 100K) (state)</t>
  </si>
  <si>
    <t>Patients receiving HIV screening  (clnc)</t>
  </si>
  <si>
    <t>PLWH with viral suppression (state)</t>
  </si>
  <si>
    <t>HIV patients linked to care  (clnc)</t>
  </si>
  <si>
    <t>2016-17 Population tested for HIV (cnty)</t>
  </si>
  <si>
    <t>2016-20 Houses that are owner-occupied (cnty)</t>
  </si>
  <si>
    <t>2014-20 Mortality due to homicide (per 100K) (cnty)</t>
  </si>
  <si>
    <t>Mean work hours per week (zipc)</t>
  </si>
  <si>
    <t>Households with 1 or more of {overcorwding, high cost, no kitchen, no plumbing} (cnty)</t>
  </si>
  <si>
    <t>2016-20 Population &gt;25 with HS diploma (cnty)</t>
  </si>
  <si>
    <t>2018-19 9th grade cohort graduating in 4 years (cnty)</t>
  </si>
  <si>
    <t>ISCI hub name (clnc)</t>
  </si>
  <si>
    <t>Patients with hypertension (clnc)</t>
  </si>
  <si>
    <t>2016-20 Ratio of 80th to 20th income percentile (cnty)</t>
  </si>
  <si>
    <t>2020 Income inequality (GINI) coefficient (0.0-1.0) (cnty)</t>
  </si>
  <si>
    <t>2014-20 Neonatal mortality (per 1K live births) (cnty)</t>
  </si>
  <si>
    <t>2016-20 Mortality due to injury (per 100K) (cnty)</t>
  </si>
  <si>
    <t>2019 Delinquency case rate (per 1K minors) (cnty)</t>
  </si>
  <si>
    <t>Population enrolled in K-12 (zipc)</t>
  </si>
  <si>
    <t>PLWH with knowledge of status (state)</t>
  </si>
  <si>
    <t>County land area (mi2) (zipc)</t>
  </si>
  <si>
    <t>2020 Population aged &lt;18 (zipc)</t>
  </si>
  <si>
    <t>2020 Population aged &lt;5 (zipc)</t>
  </si>
  <si>
    <t>2018-20 Mean years person expected to live (cnty)</t>
  </si>
  <si>
    <t>Mean LE at birth (state)</t>
  </si>
  <si>
    <t>New HIV patients linked to care  (cnty)</t>
  </si>
  <si>
    <t>2021 Hourly wage needed for basic expenses and taxes for an adult and two children ($) (cnty)</t>
  </si>
  <si>
    <t>2016-20 Workers driving alone to work for &gt;30 min (cnty)</t>
  </si>
  <si>
    <t>2014-20 Live births with LBW (cnty)</t>
  </si>
  <si>
    <t>PLWH male (cnty)</t>
  </si>
  <si>
    <t>New HIV diagnoses male (cnty)</t>
  </si>
  <si>
    <t>Ratio of 2021 male PrEP users into 2020 new HIV diagnoses  (cnty)</t>
  </si>
  <si>
    <t>PrEP users male (cnty)</t>
  </si>
  <si>
    <t>2018 Mean 3rd grade math test performance (0-10) (cnty)</t>
  </si>
  <si>
    <t>2020 Median household income  ($) (cnty)</t>
  </si>
  <si>
    <t>Patients on Medicaid/CHIP  (clnc)</t>
  </si>
  <si>
    <t>Year of Medicaid expansion (state)</t>
  </si>
  <si>
    <t>Patients receiving care (clnc)</t>
  </si>
  <si>
    <t>Patients Medicare (clnc)</t>
  </si>
  <si>
    <t>Patients receiving MH care (clnc)</t>
  </si>
  <si>
    <t>2021 Ratio of MH providers to population (cnty)</t>
  </si>
  <si>
    <t>Racial/ethnic minority patients (clnc)</t>
  </si>
  <si>
    <t>2014-20 Motor vehicle crash death rate (per 100K) (cnty)</t>
  </si>
  <si>
    <t>Patients AIAN (clnc)</t>
  </si>
  <si>
    <t>Patients NHPI (clnc)</t>
  </si>
  <si>
    <t>Diabetic patients who are uncontrolled (clnc)</t>
  </si>
  <si>
    <t>Population never married (zipc)</t>
  </si>
  <si>
    <t>New HIV diagnoses Black (cnty)</t>
  </si>
  <si>
    <t>New HIV diagnoses Hispanic (cnty)</t>
  </si>
  <si>
    <t>2020 incidence of HIV cases (per 100K) (cnty)</t>
  </si>
  <si>
    <t>New HIV diagnoses White (cnty)</t>
  </si>
  <si>
    <t>2020 Population &lt;65 uninsured (zipc)</t>
  </si>
  <si>
    <t>Adults with no PCP  (state)</t>
  </si>
  <si>
    <t>Adults not seen HCP in past year due to cost (state)</t>
  </si>
  <si>
    <t>2019 age-adj Adults with obese BMI (cnty)</t>
  </si>
  <si>
    <t>Patients &gt;65 (clnc)</t>
  </si>
  <si>
    <t>Patients on 3rd party insurance (clnc)</t>
  </si>
  <si>
    <t>Patients who prefer non-English service (clnc)</t>
  </si>
  <si>
    <t>2021 Ratio of non-physician PCPs to population (cnty)</t>
  </si>
  <si>
    <t>2020 Population aged 18-65 (zipc)</t>
  </si>
  <si>
    <t>2020 Population NHPI (zipc)</t>
  </si>
  <si>
    <t>2019 Ratio of PCPs to population (cnty)</t>
  </si>
  <si>
    <t>Median county income ($) (zipc)</t>
  </si>
  <si>
    <t>2019 age-adj Adults reported fair or poor health (cnty)</t>
  </si>
  <si>
    <t>2019 age-adj Adults reported &gt;14 days of poor MH per month (cnty)</t>
  </si>
  <si>
    <t>2019 age-adj Adults reported &gt;14 days of poor PH per month (cnty)</t>
  </si>
  <si>
    <t>2020 Population in poverty (cnty)</t>
  </si>
  <si>
    <t>2020 Population housing-insecure (cnty)</t>
  </si>
  <si>
    <t>HC operational costs per patient ($) (clnc)</t>
  </si>
  <si>
    <t>Ratio of 2021 13-24 PrEP users to 2020 new HIV diagnoses  (cnty)</t>
  </si>
  <si>
    <t>Ratio of 2021 25-34 PrEP users to 2020 new HIV diagnoses  (cnty)</t>
  </si>
  <si>
    <t>Ratio of 2021 35-44 PrEP users to 2020 new HIV diagnoses  (cnty)</t>
  </si>
  <si>
    <t>Ratio of 2021 45-54 PrEP users to 2020 new HIV diagnoses  (cnty)</t>
  </si>
  <si>
    <t>Ratio of 2021 &gt;54 PrEP users to 2020 new HIV diagnoses  (cnty)</t>
  </si>
  <si>
    <t>Number prenatal patients who deliver (clnc)</t>
  </si>
  <si>
    <t>2019 Mean reported days of poor MH in last 30 days (cnty)</t>
  </si>
  <si>
    <t>2019 Mean reported days of poor PH in last 30 days (cnty)</t>
  </si>
  <si>
    <t>Population &gt;25 without HS diploma (state)</t>
  </si>
  <si>
    <t>Mean population density (persons/mi2) (cnty)</t>
  </si>
  <si>
    <t>2020 County population size (zipc)</t>
  </si>
  <si>
    <t>2018-20 age-adj Mortality for residents &lt;75 (per 100K) (cnty)</t>
  </si>
  <si>
    <t>Number prenatal patient (clnc)</t>
  </si>
  <si>
    <t>Ratio of 2021 PrEP users to 2020 new HIV diagnoses  (cnty)</t>
  </si>
  <si>
    <t>PrEP users aged 25-34  (cnty)</t>
  </si>
  <si>
    <t>PrEP users aged 13-24  (cnty)</t>
  </si>
  <si>
    <t>PrEP users aged 35-44  (cnty)</t>
  </si>
  <si>
    <t>PrEP users aged 45-54  (cnty)</t>
  </si>
  <si>
    <t>PrEP users aged &gt;55  (cnty)</t>
  </si>
  <si>
    <t>Ryan White funding Parts (clnc)</t>
  </si>
  <si>
    <t>Public transit score (0.0-10.0) (zipc)</t>
  </si>
  <si>
    <t>2020 prevalence of HIV cases (per 100K) (cnty)</t>
  </si>
  <si>
    <t>PrEP use rate (per 100K) (cnty)</t>
  </si>
  <si>
    <t>2018 Mean 3rd grade LA test performance (0-10) (cnty)</t>
  </si>
  <si>
    <t>'PLWH receiving care  (cnty)</t>
  </si>
  <si>
    <t>PLWH receiving HIV care (state)</t>
  </si>
  <si>
    <t>Population in rural (state)</t>
  </si>
  <si>
    <t>2019 Mean difference between actual and required public school spending per student ($) (cnty)</t>
  </si>
  <si>
    <t>School racial segregation level relative to local distribution (0.0-1.0) (cnty)</t>
  </si>
  <si>
    <t>'Residents racial segregation level  (0-100) (cnty)</t>
  </si>
  <si>
    <t>2016-20 Households spending at least half of income on housing (cnty)</t>
  </si>
  <si>
    <t>2019 Adults current smokers (cnty)</t>
  </si>
  <si>
    <t>2019 Social associations membership rate (per 10K) (cnty)</t>
  </si>
  <si>
    <t>HC data source (clnc)</t>
  </si>
  <si>
    <t>County land area (m2) (zipc)</t>
  </si>
  <si>
    <t>HC state location</t>
  </si>
  <si>
    <t>Clinic state location_HRSA</t>
  </si>
  <si>
    <t>Patients receiving preventive statin therapy for CVD  (clnc</t>
  </si>
  <si>
    <t>Patients receiving SA services (clnc)</t>
  </si>
  <si>
    <t>2016-20 age-adj Suicide rate (per 100K) (cnty)</t>
  </si>
  <si>
    <t>2020 Syphilis transmission rate (per 100K) (cnty)</t>
  </si>
  <si>
    <t>Number of SEPs (state)</t>
  </si>
  <si>
    <t>Adults receiving TUC services  (clnc)'</t>
  </si>
  <si>
    <t>Total HC operational costs in last year ($) (clnc)</t>
  </si>
  <si>
    <t>Total patients (clnc)</t>
  </si>
  <si>
    <t>2019 Mean major roadway traffic (vol/m) (cnty)</t>
  </si>
  <si>
    <t>PLWH male infected via IDU (cnty)</t>
  </si>
  <si>
    <t>PLWH male infected via homosexual contact (cnty)</t>
  </si>
  <si>
    <t>PLWH male infected via heterosexual contact (cnty)</t>
  </si>
  <si>
    <t>'PLWH male infected via homosexual contact and IDU (cnty)</t>
  </si>
  <si>
    <t>'PLWH male infected non-sexually (cnty)</t>
  </si>
  <si>
    <t>2020 Population multiracial (zipc)</t>
  </si>
  <si>
    <t>2019 Population &lt;65 uninsured (cnty)</t>
  </si>
  <si>
    <t>Population &gt;16 unemployed and seeking work (cnty)</t>
  </si>
  <si>
    <t>2019 Adults &lt;65 uninsured (cnty)</t>
  </si>
  <si>
    <t>2019 Population &lt;19 uninsured (cnty)</t>
  </si>
  <si>
    <t>Patients uninsured (clnc)</t>
  </si>
  <si>
    <t>Adults uninsured (state)</t>
  </si>
  <si>
    <t>Population uninsured (cnty)</t>
  </si>
  <si>
    <t>County community type (state)</t>
  </si>
  <si>
    <t>Urbanicity level (cnty)</t>
  </si>
  <si>
    <t>Population in vacant housing (state)</t>
  </si>
  <si>
    <t>2014-16 Violent crime offense rate (per 100K) (cnty)</t>
  </si>
  <si>
    <t>PLWH virally suppressed (cnty)</t>
  </si>
  <si>
    <t>Patients receiving eye care (clnc)</t>
  </si>
  <si>
    <t>Walkability score (0-100) (zipc)</t>
  </si>
  <si>
    <t>Drinking water violations present (cnty)</t>
  </si>
  <si>
    <t>'2020 Population White (zipc)'</t>
  </si>
  <si>
    <t>PLWH White (cnty)</t>
  </si>
  <si>
    <t>2020 Population non-Hispanic White (zipc)</t>
  </si>
  <si>
    <t>HC zip code (clnc)</t>
  </si>
  <si>
    <t>Percentage of controlled hypertensive patients with blood pressure below 140/90</t>
  </si>
  <si>
    <t>Babies delivered with LBW (clnc)</t>
  </si>
  <si>
    <t>Proportion prenatal patients attended 1st Trimester Visit (clnc)</t>
  </si>
  <si>
    <t>2019 age-adj &gt;18 reporting no leisure-time physical activity (cnty)</t>
  </si>
  <si>
    <t>2014-20 Teen birth (per 1K females aged 15-19) (cnty)</t>
  </si>
  <si>
    <t>Demographic/Env</t>
  </si>
  <si>
    <t>Health</t>
  </si>
  <si>
    <t>demographic</t>
  </si>
  <si>
    <t>SES factor</t>
  </si>
  <si>
    <t>HIV demographic</t>
  </si>
  <si>
    <t>clinic outcome</t>
  </si>
  <si>
    <t>location</t>
  </si>
  <si>
    <t>HIV health outcome</t>
  </si>
  <si>
    <t>environment factor</t>
  </si>
  <si>
    <t>health outcome</t>
  </si>
  <si>
    <t>info about clinic</t>
  </si>
  <si>
    <t>2016-20</t>
  </si>
  <si>
    <t>cost</t>
  </si>
  <si>
    <t>HIV clinic outcome</t>
  </si>
  <si>
    <t>2014-18</t>
  </si>
  <si>
    <t>2019 Hospital stays rate (per 100K Medicare enrollees) (cnty)</t>
  </si>
  <si>
    <t>2020-21</t>
  </si>
  <si>
    <t>Time Capture</t>
  </si>
  <si>
    <t>Associated Table - Donna</t>
  </si>
  <si>
    <t>Var Type - Sten</t>
  </si>
  <si>
    <t>2016-2020</t>
  </si>
  <si>
    <t>2020-2021</t>
  </si>
  <si>
    <t>2017-2020</t>
  </si>
  <si>
    <t>2019-2020</t>
  </si>
  <si>
    <t>2018-2020</t>
  </si>
  <si>
    <t>2016-2017</t>
  </si>
  <si>
    <t>2018-2019</t>
  </si>
  <si>
    <t>2014-2020</t>
  </si>
  <si>
    <t>2014-2016</t>
  </si>
  <si>
    <t>Hypertensive patients with BP under control (clnc)</t>
  </si>
  <si>
    <t>Artur: can be removed</t>
  </si>
  <si>
    <t>Clinic Text</t>
  </si>
  <si>
    <t>Implementation Outcomes</t>
  </si>
  <si>
    <t>record_id</t>
  </si>
  <si>
    <t>Record ID</t>
  </si>
  <si>
    <t>jurisdiction</t>
  </si>
  <si>
    <t>Which jurisdiction is your clinic located in?</t>
  </si>
  <si>
    <t>intro_baltimore</t>
  </si>
  <si>
    <t>&lt;div class="rich-text-field-label"&gt;&lt;p&gt;Principal Investigator: &lt;span style="font-weight: normal;"&gt;Dr. Joyce Jones, Johns Hopkins University &lt;/span&gt;&lt;/p&gt; &lt;p&gt;Study Title: &lt;span style="font-weight: normal;"&gt;Identifying Optimal Rapid START Implementation Strategies to End the HIV Epidemic in the U.S.: A Preparatory Study&lt;/span&gt;&lt;/p&gt; &lt;p&gt;IRB No.:&lt;/p&gt; &lt;p&gt;Sponsor/Supporter/Funded By: &lt;span style="font-weight: normal;"&gt;Division of AIDS (DAIDS), U.S. National Institute of Allergy and Infectious Diseases (NIAID), U.S. National Institute for Mental Health (NIMH), U.S. National Institutes of Health (NIH)&lt;/span&gt;&lt;/p&gt; &lt;p&gt;Key Information about the Study: &lt;span style="font-weight: normal;"&gt;Thank you for considering taking part in this survey. The goal of this study is to explore how antiretroviral therapy (ART) and/or pre-exposure prohylaxis (PrEP) programs are being implemented in Ryan White (RW) clinics across Ending the HIV Epidemic (EHE) priority areas in the U.S. In particular, we are interested in understanding to what extent Ryan White funded clinics have adopted rapid initiation of ART and/or PrEP practices, as well as the feasability, acceptability, and appropriateness of potential strategies to promote rapid ART/PrEP. We want to hear from clinics that are and are not implementing rapid ART and/or PrEP. We are inviting all Ryan White funded clinics in your jurisdiction to participate and hoping for a strong response.&lt;/span&gt;&lt;/p&gt; &lt;p&gt;&lt;span style="font-weight: normal;"&gt;Although your participation is voluntary, a high response rate will help us to understand the real landscape of treatment implementation in this area. Aggregated responses across clinics will be shared with the local Health Department to support their EHE endeavors.&lt;/span&gt;&lt;/p&gt; &lt;p&gt;&lt;span style="font-weight: normal;"&gt;The survey is online and will take about 20-30 minutes. We request only one survey per clinic but we defer to clinic management regarding who is best positioned to complete the survey. We will ask questions related to the clinic's services, size, population served, and the extent to which your clinic has implemented or could posssibly implement rapid HIV treatment (either ART or PrEP), as well as potential challenges to implementation. Your responses will not be linked to your name.&lt;/span&gt;&lt;/p&gt; &lt;p&gt;By completing this survey and submitting it to us, you are agreeing to participate in this study. &lt;span style="font-weight: normal;"&gt;If you have questions about the study, you may contact a member of the research staff at rapidstartstudy@gmail.com. Once you begin the survey, you will be able to save your responses and return to complete it later if necessary.&lt;/span&gt;&lt;/p&gt;&lt;/div&gt;</t>
  </si>
  <si>
    <t>intro_alabama</t>
  </si>
  <si>
    <t>&lt;div class="rich-text-field-label"&gt;&lt;p&gt;Principal Investigator: &lt;span style="font-weight: normal;"&gt;Dr. Aadia Rana, The University of Alabama at Birmingham&lt;/span&gt;&lt;/p&gt; &lt;p&gt;Study Title: &lt;span style="font-weight: normal;"&gt;Identifying Optimal Rapid START Implementation Strategies to End the HIV Epidemic in the U.S.: A Preparatory Study&lt;/span&gt;&lt;/p&gt; &lt;p&gt;IRB No.: &lt;span style="font-weight: normal;"&gt;IRB-300010427&lt;/span&gt;&lt;/p&gt; &lt;p&gt;Sponsor/Supporter/Funded By: &lt;span style="font-weight: normal;"&gt;Division of AIDS (DAIDS), U.S. National Institute of Allergy and Infectious Diseases (NIAID), U.S. National Institute for Mental Health (NIMH), U.S. National Institutes of Health (NIH)&lt;/span&gt;&lt;/p&gt; &lt;p&gt;Key Information about the Study: &lt;span style="font-weight: normal;"&gt;Thank you for considering taking part in this survey. The goal of this study is to explore how antiretroviral therapy (ART) and/or pre-exposure prohylaxis (PrEP) programs are being implemented in Ryan White (RW) clinics across Ending the HIV Epidemic (EHE) priority areas in the U.S. In particular, we are interested in understanding to what extent Ryan White funded clinics have adopted rapid initiation of ART and/or PrEP practices, as well as the feasability, acceptability, and appropriateness of potential strategies to promote rapid ART/PrEP. We want to hear from clinics that are and are not implementing rapid ART and/or PrEP. We are inviting all Ryan White funded clinics in your jurisdiction to participate and hoping for a strong response.&lt;/span&gt;&lt;/p&gt; &lt;p&gt;&lt;span style="font-weight: normal;"&gt;Although your participation is voluntary, a high response rate will help us to understand the real landscape of treatment implementation in this area. Aggregated responses across clinics will be shared with the local Health Department to support their EHE endeavors.&lt;/span&gt;&lt;/p&gt; &lt;p&gt;&lt;span style="font-weight: normal;"&gt;The survey is online and will take about 20-30 minutes. We request only one survey per clinic but we defer to clinic management regarding who is best positioned to complete the survey. We will ask questions related to the clinic's services, size, population served, and the extent to which your clinic has implemented or could posssibly implement rapid HIV treatment (either ART or PrEP), as well as potential challenges to implementation. Your responses will not be linked to your name.&lt;/span&gt;&lt;/p&gt; &lt;p&gt;By completing this survey and submitting it to us, you are agreeing to participate in this study. &lt;span style="font-weight: normal;"&gt;If you have questions about the study, you may contact a member of the research staff at rapidstartstudy@gmail.com. Once you begin the survey, you will be able to save your responses and return to complete it later if necessary.&lt;/span&gt;&lt;/p&gt;&lt;/div&gt;</t>
  </si>
  <si>
    <t>intro_losangeles</t>
  </si>
  <si>
    <t>&lt;div class="rich-text-field-label"&gt;&lt;p&gt;Principal Investigator: &lt;span style="font-weight: 400;"&gt;Dr. Sung-Jae Lee, University of California, Los Angeles &lt;/span&gt;&lt;/p&gt; &lt;p&gt;Study Title: &lt;span style="font-weight: normal;"&gt;Identifying Optimal Rapid START Implementation Strategies to End the HIV Epidemic in the U.S.: A Preparatory Study&lt;/span&gt;&lt;/p&gt; &lt;p&gt;IRB No.: &lt;span style="font-weight: normal;"&gt;IRB-22-5133&lt;/span&gt;&lt;/p&gt; &lt;p&gt;Sponsor/Supporter/Funded By: &lt;span style="font-weight: normal;"&gt;Division of AIDS (DAIDS), U.S. National Institute of Allergy and Infectious Diseases (NIAID), U.S. National Institute for Mental Health (NIMH), U.S. National Institutes of Health (NIH)&lt;/span&gt;&lt;/p&gt; &lt;p&gt;Key Information about the Study: &lt;span style="font-weight: normal;"&gt;Thank you for considering taking part in this survey. The goal of this study is to explore how antiretroviral therapy (ART) and/or pre-exposure prohylaxis (PrEP) programs are being implemented in Ryan White (RW) clinics across Ending the HIV Epidemic (EHE) priority areas in the U.S. In particular, we are interested in understanding to what extent Ryan White funded clinics have adopted rapid initiation of ART and/or PrEP practices, as well as the feasability, acceptability, and appropriateness of potential strategies to promote rapid ART/PrEP. We want to hear from clinics that are and are not implementing rapid ART and/or PrEP. We are inviting all Ryan White funded clinics in your jurisdiction to participate and hoping for a strong response.&lt;/span&gt;&lt;/p&gt; &lt;p&gt;&lt;span style="font-weight: normal;"&gt;Although your participation is voluntary, a high response rate will help us to understand the real landscape of treatment implementation in this area. Aggregated responses across clinics will be shared with the local Health Department to support their EHE endeavors.&lt;/span&gt;&lt;/p&gt; &lt;p&gt;&lt;span style="font-weight: normal;"&gt;The survey is online and will take about 20-30 minutes. We request only one survey per clinic but we defer to clinic management regarding who is best positioned to complete the survey. We will ask questions related to the clinic's services, size, population served, and the extent to which your clinic has implemented or could posssibly implement rapid HIV treatment (either ART or PrEP), as well as potential challenges to implementation. Your responses will not be linked to your name.&lt;/span&gt;&lt;/p&gt; &lt;p&gt;By completing this survey and submitting it to us, you are agreeing to participate in this study. &lt;span style="font-weight: normal;"&gt;If you have questions about the study, you may contact a member of the research staff at rapidstartstudy@gmail.com. Once you begin the survey, you will be able to save your responses and return to complete it later if necessary.&lt;/span&gt;&lt;/p&gt;&lt;/div&gt;</t>
  </si>
  <si>
    <t>intro_dallas</t>
  </si>
  <si>
    <t>&lt;div class="rich-text-field-label"&gt;&lt;p&gt;Principal Investigator: &lt;span style="font-weight: normal;"&gt;Dr. LaRon Nelson, Yale University&lt;/span&gt;&lt;/p&gt; &lt;p&gt;Study Title: &lt;span style="font-weight: normal;"&gt;Identifying Optimal Rapid START Implementation Strategies to End the HIV Epidemic in the U.S.: A Preparatory Study&lt;/span&gt;&lt;/p&gt; &lt;p&gt;IRB No.: &lt;span style="font-weight: normal;"&gt;2000034062&lt;/span&gt;&lt;/p&gt; &lt;p&gt;Sponsor/Supporter/Funded By: &lt;span style="font-weight: normal;"&gt;Division of AIDS (DAIDS), U.S. National Institute of Allergy and Infectious Diseases (NIAID), U.S. National Institute for Mental Health (NIMH), U.S. National Institutes of Health (NIH)&lt;/span&gt;&lt;/p&gt; &lt;p&gt;Key Information about the Study: &lt;span style="font-weight: normal;"&gt;Thank you for considering taking part in this survey. The goal of this study is to explore how antiretroviral therapy (ART) and/or pre-exposure prohylaxis (PrEP) programs are being implemented in Ryan White (RW) clinics across Ending the HIV Epidemic (EHE) priority areas in the U.S. In particular, we are interested in understanding to what extent Ryan White funded clinics have adopted rapid initiation of ART and/or PrEP practices, as well as the feasability, acceptability, and appropriateness of potential strategies to promote rapid ART/PrEP. We want to hear from clinics that are and are not implementing rapid ART and/or PrEP. We are inviting all Ryan White funded clinics in your jurisdiction to participate and hoping for a strong response.&lt;/span&gt;&lt;/p&gt; &lt;p&gt;&lt;span style="font-weight: normal;"&gt;Although your participation is voluntary, a high response rate will help us to understand the real landscape of treatment implementation in this area. Aggregated responses across clinics will be shared with the local Health Department to support their EHE endeavors.&lt;/span&gt;&lt;/p&gt; &lt;p&gt;&lt;span style="font-weight: normal;"&gt;The survey is online and will take about 20-30 minutes. We request only one survey per clinic but we defer to clinic management regarding who is best positioned to complete the survey. We will ask questions related to the clinic's services, size, population served, and the extent to which your clinic has implemented or could posssibly implement rapid HIV treatment (either ART or PrEP), as well as potential challenges to implementation. Your responses will not be linked to your name.&lt;/span&gt;&lt;/p&gt; &lt;p&gt;By completing this survey and submitting it to us, you are agreeing to participate in this study.&lt;span style="font-weight: normal;"&gt; If you have questions about the study, you may contact a member of the research staff at rapidstartstudy@gmail.com. Once you begin the survey, you will be able to save your responses and return to complete it later if necessary.&lt;/span&gt;&lt;/p&gt;&lt;/div&gt;</t>
  </si>
  <si>
    <t>intro_chicago</t>
  </si>
  <si>
    <t>&lt;div class="rich-text-field-label"&gt;&lt;p&gt;Principal Investigator: &lt;span style="font-weight: normal;"&gt;Dr. Russell Brewer, University of Chicago&lt;/span&gt;&lt;/p&gt; &lt;p&gt;Study Title: &lt;span style="font-weight: normal;"&gt;Identifying Optimal Rapid START Implementation Strategies to End the HIV Epidemic in the U.S.: A Preparatory Study&lt;/span&gt;&lt;/p&gt; &lt;p&gt;IRB No.: &lt;span style="font-weight: normal;"&gt;IRB22-1908&lt;/span&gt;&lt;/p&gt; &lt;p&gt;Sponsor/Supporter/Funded By: &lt;span style="font-weight: normal;"&gt;Division of AIDS (DAIDS), U.S. National Institute of Allergy and Infectious Diseases (NIAID), U.S. National Institute for Mental Health (NIMH), U.S. National Institutes of Health (NIH)&lt;/span&gt;&lt;/p&gt; &lt;p&gt;Key Information about the Study: &lt;span style="font-weight: normal;"&gt;Thank you for considering taking part in this survey. The goal of this study is to explore how antiretroviral therapy (ART) and/or pre-exposure prohylaxis (PrEP) programs are being implemented in Ryan White (RW) clinics across Ending the HIV Epidemic (EHE) priority areas in the U.S. In particular, we are interested in understanding to what extent Ryan White funded clinics have adopted rapid initiation of ART and/or PrEP practices, as well as the feasability, acceptability, and appropriateness of potential strategies to promote rapid ART/PrEP. We want to hear from clinics that are and are not implementing rapid ART and/or PrEP. We are inviting all Ryan White funded clinics in your jurisdiction to participate and hoping for a strong response.&lt;/span&gt;&lt;/p&gt; &lt;p&gt;&lt;span style="font-weight: normal;"&gt;Although your participation is voluntary, a high response rate will help us to understand the real landscape of treatment implementation in this area. Aggregated responses across clinics will be shared with the local Health Department to support their EHE endeavors.&lt;/span&gt;&lt;/p&gt; &lt;p&gt;&lt;span style="font-weight: normal;"&gt;The survey is online and will take about 20-30 minutes. We request only one survey per clinic but we defer to clinic management regarding who is best positioned to complete the survey. We will ask questions related to the clinic's services, size, population served, and the extent to which your clinic has implemented or could posssibly implement rapid HIV treatment (either ART or PrEP), as well as potential challenges to implementation. Your responses will not be linked to your name.&lt;/span&gt;&lt;/p&gt; &lt;p&gt;By completing this survey and submitting it to us, you are agreeing to participate in this study.&lt;span style="font-weight: normal;"&gt; If you have questions about the study, you may contact a member of the research staff at rapidstartstudy@gmail.com. Once you begin the survey, you will be able to save your responses and return to complete it later if necessary.&lt;/span&gt;&lt;/p&gt;&lt;/div&gt;</t>
  </si>
  <si>
    <t>intro_sandiego</t>
  </si>
  <si>
    <t>&lt;div class="rich-text-field-label"&gt;&lt;p&gt;Principal Investigator: &lt;span style="font-weight: normal;"&gt;Dr. Jill Blumenthal, University of California, San Deigo&lt;/span&gt;&lt;/p&gt; &lt;p&gt;Study Title: &lt;span style="font-weight: normal;"&gt;Identifying Optimal Rapid START Implementation Strategies to End the HIV Epidemic in the U.S.: A Preparatory Study&lt;/span&gt;&lt;/p&gt; &lt;p&gt;IRB No.: &lt;span style="font-weight: normal;"&gt;806212&lt;/span&gt;&lt;/p&gt; &lt;p&gt;Sponsor/Supporter/Funded By: &lt;span style="font-weight: normal;"&gt;Division of AIDS (DAIDS), U.S. National Institute of Allergy and Infectious Diseases (NIAID), U.S. National Institute for Mental Health (NIMH), U.S. National Institutes of Health (NIH)&lt;/span&gt;&lt;br /&gt;&lt;br /&gt;Key Information about the Study: &lt;span style="font-weight: normal;"&gt;Thank you for considering taking part in this survey. The goal of this study is to explore how antiretroviral therapy (ART) and/or pre-exposure prohylaxis (PrEP) programs are being implemented in Ryan White (RW) clinics across Ending the HIV Epidemic (EHE) priority areas in the U.S. In particular, we are interested in understanding to what extent Ryan White funded clinics have adopted rapid initiation of ART and/or PrEP practices, as well as the feasability, acceptability, and appropriateness of potential strategies to promote rapid ART/PrEP. We want to hear from clinics that are and are not implementing rapid ART and/or PrEP. We are inviting all Ryan White funded clinics in your jurisdiction to participate and hoping for a strong response.&lt;/span&gt;&lt;/p&gt; &lt;p&gt;&lt;span style="font-weight: normal;"&gt;Although your participation is voluntary, a high response rate will help us to understand the real landscape of treatment implementation in this area. Aggregated responses across clinics will be shared with the local Health Department to support their EHE endeavors.&lt;/span&gt;&lt;/p&gt; &lt;p&gt;&lt;span style="font-weight: normal;"&gt;The survey is online and will take about 20-30 minutes. We request only one survey per clinic but we defer to clinic management regarding who is best positioned to complete the survey. We will ask questions related to the clinic's services, size, population served, and the extent to which your clinic has implemented or could posssibly implement rapid HIV treatment (either ART or PrEP), as well as potential challenges to implementation. Your responses will not be linked to your name.&lt;/span&gt;&lt;/p&gt; &lt;p&gt;By completing this survey and submitting it to us, you are agreeing to participate in this study. &lt;span style="font-weight: normal;"&gt;If you have questions about the study, you may contact a member of the research staff at rapidstartstudy@gmail.com. Once you begin the survey, you will be able to save your responses and return to complete it later if necessary.&lt;/span&gt;&lt;/p&gt;&lt;/div&gt;</t>
  </si>
  <si>
    <t>name</t>
  </si>
  <si>
    <t xml:space="preserve">Your Name: </t>
  </si>
  <si>
    <t>role</t>
  </si>
  <si>
    <t>Your role:</t>
  </si>
  <si>
    <t>email</t>
  </si>
  <si>
    <t>Your email address:</t>
  </si>
  <si>
    <t>org_name</t>
  </si>
  <si>
    <t>Organization Name:</t>
  </si>
  <si>
    <t>clinic_name</t>
  </si>
  <si>
    <t>Clinic Name:</t>
  </si>
  <si>
    <t>address</t>
  </si>
  <si>
    <t>Street address:</t>
  </si>
  <si>
    <t>zip</t>
  </si>
  <si>
    <t>Zip code:</t>
  </si>
  <si>
    <t>org_type</t>
  </si>
  <si>
    <t>What type of organization/clinic are you? Check all that apply</t>
  </si>
  <si>
    <t>org_type_other</t>
  </si>
  <si>
    <t xml:space="preserve">If other, please specify: </t>
  </si>
  <si>
    <t>org_multiple</t>
  </si>
  <si>
    <t xml:space="preserve">Does your organization have multiple clinic locations that offer HIV treatment services?  </t>
  </si>
  <si>
    <t>clinic_amount</t>
  </si>
  <si>
    <t>Please specify how many clinic locations are part of your organization:</t>
  </si>
  <si>
    <t>multiple_clinic_names</t>
  </si>
  <si>
    <t>Please provide clinic names and zip codes:</t>
  </si>
  <si>
    <t>hivservices_employees</t>
  </si>
  <si>
    <t>How many employees provide HIV-related services (e.g. prevention, testing, counseling, support services and clinical care) at your organization/clinic?</t>
  </si>
  <si>
    <t>employee_license</t>
  </si>
  <si>
    <t>Of these, how many are licensed to prescribe ART or PrEP?</t>
  </si>
  <si>
    <t>record_system</t>
  </si>
  <si>
    <t xml:space="preserve">What Electronic Medical Record system(s) does your organization/clinic use? </t>
  </si>
  <si>
    <t>record_system_other</t>
  </si>
  <si>
    <t>If other, please specify:</t>
  </si>
  <si>
    <t>careware</t>
  </si>
  <si>
    <t xml:space="preserve">Does your organization/clinic use CAREWare to submit Ryan White client-level (i.e. RSR) data?  </t>
  </si>
  <si>
    <t>rsrdata</t>
  </si>
  <si>
    <t>If you use another system to submit RSR data, please specify what system you use:</t>
  </si>
  <si>
    <t>geo</t>
  </si>
  <si>
    <t>What geographic area does your organization/clinic serve? Check all that apply</t>
  </si>
  <si>
    <t>geo_other</t>
  </si>
  <si>
    <t>clients_hivprevention</t>
  </si>
  <si>
    <t>&lt;div class="rich-text-field-label"&gt;&lt;p&gt;Within your organization/clinic, how many unique (or unduplicated) clients received HIV &lt;em&gt;&lt;span style="text-decoration: underline;"&gt;prevention&lt;/span&gt;&lt;/em&gt; services in the most recent annual reporting year (e.g. calendar, grant period, etc.)?&lt;/p&gt;&lt;/div&gt;</t>
  </si>
  <si>
    <t>clients_hivtreatment</t>
  </si>
  <si>
    <t>&lt;div class="rich-text-field-label"&gt;&lt;p&gt;Within your organization/clinic, how many unique (or unduplicated) clients received HIV &lt;span style="text-decoration: underline;"&gt;&lt;em&gt;treatment&lt;/em&gt;&lt;/span&gt; services in the most recent annual reporting year (e.g. calendar, grant period, etc.)?&lt;/p&gt;&lt;/div&gt;</t>
  </si>
  <si>
    <t>ryanwhite_clients</t>
  </si>
  <si>
    <t>Of those receiving treatment services, how many were Ryan White clients?</t>
  </si>
  <si>
    <t>art_clients</t>
  </si>
  <si>
    <t>How many patients within this time period were initiated on ART? (both ART-naive and those getting back on ART)</t>
  </si>
  <si>
    <t>race1</t>
  </si>
  <si>
    <t>American Indian or Native Alaskan:</t>
  </si>
  <si>
    <t>race2</t>
  </si>
  <si>
    <t xml:space="preserve">Asian: </t>
  </si>
  <si>
    <t>race3</t>
  </si>
  <si>
    <t>Black or African American:</t>
  </si>
  <si>
    <t>race4</t>
  </si>
  <si>
    <t>Native Hawaiian or Other Pacific Islander:</t>
  </si>
  <si>
    <t>race5</t>
  </si>
  <si>
    <t>White:</t>
  </si>
  <si>
    <t>ethnicity1</t>
  </si>
  <si>
    <t>Hispanic or Latino:</t>
  </si>
  <si>
    <t>ethnicity2</t>
  </si>
  <si>
    <t>Not Hispanic or Latino:</t>
  </si>
  <si>
    <t>gender1</t>
  </si>
  <si>
    <t>Male:</t>
  </si>
  <si>
    <t>gender2</t>
  </si>
  <si>
    <t>Female:</t>
  </si>
  <si>
    <t>gender3</t>
  </si>
  <si>
    <t>Transgender Male to Female:</t>
  </si>
  <si>
    <t>gender4</t>
  </si>
  <si>
    <t>Transgender Female to Male:</t>
  </si>
  <si>
    <t>gender5</t>
  </si>
  <si>
    <t>Transgender Other:</t>
  </si>
  <si>
    <t>gender6</t>
  </si>
  <si>
    <t>Nonbinary:</t>
  </si>
  <si>
    <t>gender7</t>
  </si>
  <si>
    <t>Unknown:</t>
  </si>
  <si>
    <t>gender8</t>
  </si>
  <si>
    <t xml:space="preserve">Other (please specify): </t>
  </si>
  <si>
    <t>sex1</t>
  </si>
  <si>
    <t>sex2</t>
  </si>
  <si>
    <t>riskfactor1</t>
  </si>
  <si>
    <t xml:space="preserve">Male to Male sexual contact (MSM): </t>
  </si>
  <si>
    <t>riskfactor2</t>
  </si>
  <si>
    <t>Injection Drug Use (IDU):</t>
  </si>
  <si>
    <t>riskfactor3</t>
  </si>
  <si>
    <t>Hemophilia/coagulation disorder:</t>
  </si>
  <si>
    <t>riskfactor4</t>
  </si>
  <si>
    <t>Heterosexual contact:</t>
  </si>
  <si>
    <t>riskfactor5</t>
  </si>
  <si>
    <t xml:space="preserve">Transfusion: </t>
  </si>
  <si>
    <t>riskfactor6</t>
  </si>
  <si>
    <t>Perinatal transmission:</t>
  </si>
  <si>
    <t>raiskfactor7</t>
  </si>
  <si>
    <t>Not reported or identified:</t>
  </si>
  <si>
    <t>hivservices</t>
  </si>
  <si>
    <t xml:space="preserve">What type of HIV prevention and treatment services are provided by your organization/clinic? Check all that apply. (If you have multiple clinics/locations within your Organization, please specify number of clinics that provide this service) </t>
  </si>
  <si>
    <t>hivtesting_total</t>
  </si>
  <si>
    <t>Number of clinics that provide HIV testing:</t>
  </si>
  <si>
    <t>prepprovider_total</t>
  </si>
  <si>
    <t>Number of clinics that provide PrEP:</t>
  </si>
  <si>
    <t>npepprovider_total</t>
  </si>
  <si>
    <t>Number of clinics that provide nPEP:</t>
  </si>
  <si>
    <t>hivtreatment_total</t>
  </si>
  <si>
    <t>Number of clinics that provide HIV clinical care and treatment:</t>
  </si>
  <si>
    <t>injectableart_total</t>
  </si>
  <si>
    <t>Number of clinics that provide long-acting injectable ART:</t>
  </si>
  <si>
    <t>injectableprep_total</t>
  </si>
  <si>
    <t>Number of clinics that provide long-acting injectable PrEP:</t>
  </si>
  <si>
    <t>hivservices_other</t>
  </si>
  <si>
    <t>statusneutral</t>
  </si>
  <si>
    <t>&lt;div class="rich-text-field-label"&gt;&lt;p&gt;Does your organization/clinic implement a status neutral approach? By status neutral, we mean HIV prevention and care services follow the same clinical flow while addressing social and health needs of patients regardless of HIV status.&lt;/p&gt;&lt;/div&gt;</t>
  </si>
  <si>
    <t>statusneutral_numclinics</t>
  </si>
  <si>
    <t>How many clinics are implementing a status neutral approach?</t>
  </si>
  <si>
    <t>statusneutral_rapid</t>
  </si>
  <si>
    <t>&lt;div class="rich-text-field-label"&gt;&lt;p&gt;Do you have a &lt;em&gt;rapid&lt;/em&gt; status neutral approach? Meaning initiation of ART and PrEP without delay.&lt;/p&gt;&lt;/div&gt;</t>
  </si>
  <si>
    <t>statusneutral_rapid_numclinics</t>
  </si>
  <si>
    <t>&lt;div class="rich-text-field-label"&gt;&lt;p&gt;How many clinics are implementing a &lt;em&gt;rapid &lt;/em&gt;status neutral approach?&lt;/p&gt;&lt;/div&gt;</t>
  </si>
  <si>
    <t>statusneutral_opinion1</t>
  </si>
  <si>
    <t>A status neutral approach is, or would be, acceptable to my organization.</t>
  </si>
  <si>
    <t>statusneutral_opinion2</t>
  </si>
  <si>
    <t>A status neutral approach is, or seems, appropriate for my organization.</t>
  </si>
  <si>
    <t>statusneutral_opinion3</t>
  </si>
  <si>
    <t>A status neutral approach is, or seems, implementable in my organization.</t>
  </si>
  <si>
    <t>rapidart</t>
  </si>
  <si>
    <t xml:space="preserve">Does your organization/clinic offer Rapid ART? </t>
  </si>
  <si>
    <t>rapidart_year</t>
  </si>
  <si>
    <t>What year did your organization/clinic(s) begin to offer Rapid ART?</t>
  </si>
  <si>
    <t>rapidart_numclinics</t>
  </si>
  <si>
    <t>Is Rapid ART offered throughout your organization or only at some of your clinic locations?</t>
  </si>
  <si>
    <t>rapidart_clinicnames</t>
  </si>
  <si>
    <t>Please provide the name(s) of the clinics that offer Rapid ART:</t>
  </si>
  <si>
    <t>rapidart_define</t>
  </si>
  <si>
    <t xml:space="preserve">Does your organization/clinic define Rapid ART as ART initiation within 7 days of diagnosis? </t>
  </si>
  <si>
    <t>rapidart_define_other</t>
  </si>
  <si>
    <t>How does your organization/clinic define Rapid ART:</t>
  </si>
  <si>
    <t>s2_hivclients</t>
  </si>
  <si>
    <t xml:space="preserve">Please provide the number of unique (or unduplicated) clients with new or untreated HIV diagnoses during the most recent annual reporting year (e.g. calendar, grant period, etc.): 
</t>
  </si>
  <si>
    <t>s2_hivclients_art</t>
  </si>
  <si>
    <t>Of these, please provide the number who received ART:</t>
  </si>
  <si>
    <t>s2_hivclients_rapidart</t>
  </si>
  <si>
    <t>&lt;div class="rich-text-field-label"&gt;&lt;p&gt;Of those that received ART, please provide the number who received &lt;span style="text-decoration: underline;"&gt;&lt;em&gt;rapid&lt;/em&gt;&lt;/span&gt; ART:&lt;/p&gt;&lt;/div&gt;</t>
  </si>
  <si>
    <t>s2_testingclients</t>
  </si>
  <si>
    <t xml:space="preserve">Please provide the number of unique (or unduplicated) HIV-positive clients identified through your clinic's HIV testing services during the most recent annual reporting year (e.g. calendar, grant period, etc.): </t>
  </si>
  <si>
    <t>s2_testingclients_rapidart</t>
  </si>
  <si>
    <t>&lt;div class="rich-text-field-label"&gt;&lt;p&gt;Of those identified through you clinic's HIV testing services, please provide the number who received &lt;span style="text-decoration: underline;"&gt;&lt;em&gt;rapid&lt;/em&gt;&lt;/span&gt; ART:&lt;/p&gt;&lt;/div&gt;</t>
  </si>
  <si>
    <t>rapidart_protocol</t>
  </si>
  <si>
    <t>Do you have a written rapid HIV treatment initiation protocol or standard operating procedure?</t>
  </si>
  <si>
    <t>rapidart_imp</t>
  </si>
  <si>
    <t>Which of the following are part of your Rapid ART implementation? Choose all that apply</t>
  </si>
  <si>
    <t>rapidart_imp_other</t>
  </si>
  <si>
    <t>rapidart_impchallenge1</t>
  </si>
  <si>
    <t>Leadership buy-in and support</t>
  </si>
  <si>
    <t>rapidart_impchallenge2</t>
  </si>
  <si>
    <t>Clinicians' comfort and confidence of providing ART without full complement of lab results</t>
  </si>
  <si>
    <t>rapidart_impchallenge3</t>
  </si>
  <si>
    <t>Lack of provider interest</t>
  </si>
  <si>
    <t>rapidart_impchallenge4</t>
  </si>
  <si>
    <t>Staff awareness, knowledge, and training on rapid ART</t>
  </si>
  <si>
    <t>rapidart_impchallenge5</t>
  </si>
  <si>
    <t>Insurance coverage for provision of rapid ART same-day medication</t>
  </si>
  <si>
    <t>rapidart_impchallenge6</t>
  </si>
  <si>
    <t>Availability of staffing resources</t>
  </si>
  <si>
    <t>rapidart_impchallenge7</t>
  </si>
  <si>
    <t>Existing clinic work flows</t>
  </si>
  <si>
    <t>rapidart_impchallenge8</t>
  </si>
  <si>
    <t>Systems to rapidly apply for and secure ADAP</t>
  </si>
  <si>
    <t>rapidart_impchallenge9</t>
  </si>
  <si>
    <t>Systems to rapidly apply for and secure health insurance</t>
  </si>
  <si>
    <t>rapidart_impchallenge10</t>
  </si>
  <si>
    <t>Competing priorities at the agency</t>
  </si>
  <si>
    <t>rapidart_impchallenge11</t>
  </si>
  <si>
    <t>Lack of patient interest</t>
  </si>
  <si>
    <t>rapidart_impchallenge12</t>
  </si>
  <si>
    <t>Insufficient support for patient psychosocial needs/competing patient priorities</t>
  </si>
  <si>
    <t>rapidart_impchallenge13</t>
  </si>
  <si>
    <t>No on-site medications available and/or no collaborating pharmacy</t>
  </si>
  <si>
    <t>rapidart_impchallenge14</t>
  </si>
  <si>
    <t>No on-site phlebotomy and/or laboratory</t>
  </si>
  <si>
    <t>rapidart_impchallenge15</t>
  </si>
  <si>
    <t>Lack of protocols or guidelines</t>
  </si>
  <si>
    <t>rapidart_impchallenge16</t>
  </si>
  <si>
    <t>Other</t>
  </si>
  <si>
    <t>rapidart_impchallenge_other</t>
  </si>
  <si>
    <t>rapidart_challenge1</t>
  </si>
  <si>
    <t>rapidart_challenge2</t>
  </si>
  <si>
    <t>Unable to offer same-day appointments</t>
  </si>
  <si>
    <t>rapidart_challenge3</t>
  </si>
  <si>
    <t>Delay in clinic referral from external HIV testing site</t>
  </si>
  <si>
    <t>rapidart_challenge4</t>
  </si>
  <si>
    <t>Client not ready/doesn't follow through appointment</t>
  </si>
  <si>
    <t>rapidart_challenge5</t>
  </si>
  <si>
    <t>rapidart_challenge6</t>
  </si>
  <si>
    <t>rapidart_challenge7</t>
  </si>
  <si>
    <t>rapidart_challenge8</t>
  </si>
  <si>
    <t>rapidart_challenge9</t>
  </si>
  <si>
    <t>rapidart_challenge10</t>
  </si>
  <si>
    <t>rapidart_challenge11</t>
  </si>
  <si>
    <t>rapidart_challenge_other</t>
  </si>
  <si>
    <t>norapidart_challenges</t>
  </si>
  <si>
    <t>What are the reasons your organization/clinic does not intend to offer rapid ART? Check all that apply</t>
  </si>
  <si>
    <t>norapidart_challenges_other</t>
  </si>
  <si>
    <t>norapidart_challenges2</t>
  </si>
  <si>
    <t>If some of the clinics in your organization do not plan to offer Rapid ART, what are the reasons they do not intend to offer it? Check all that apply</t>
  </si>
  <si>
    <t>norapidart_challenges2_other</t>
  </si>
  <si>
    <t>rapidart_resources</t>
  </si>
  <si>
    <t>What resources or tools would be most helpful to expand/implement rapid HIV treatment initiation within 7 days of diagnosis in your organization/clinic(s)? Check all that apply</t>
  </si>
  <si>
    <t>rapidart_resources_other</t>
  </si>
  <si>
    <t>rapidart_opinion1</t>
  </si>
  <si>
    <t>Rapid ART is, or would be, acceptable to my organization.</t>
  </si>
  <si>
    <t>rapidart_opinion2</t>
  </si>
  <si>
    <t>Rapid ART is, or seems, appropriate for my organization.</t>
  </si>
  <si>
    <t>rapidart_opinion3</t>
  </si>
  <si>
    <t>Rapid ART is, or seems, implementable in my organization.</t>
  </si>
  <si>
    <t>rapidprep</t>
  </si>
  <si>
    <t>Does your organization/clinic offer rapid PrEP, defined as same-day PrEP initiation?</t>
  </si>
  <si>
    <t>rapidprep_year</t>
  </si>
  <si>
    <t>What year did your organization/clinic(s) begin to offer Rapid PrEP?</t>
  </si>
  <si>
    <t>rapidprep_numclinics</t>
  </si>
  <si>
    <t xml:space="preserve">Is Rapid PrEP offered throughout your organization or only at some of your clinic locations? </t>
  </si>
  <si>
    <t>rapidprep_clinicnames</t>
  </si>
  <si>
    <t>Please provide the names of the clinics that offer Rapid PrEP:</t>
  </si>
  <si>
    <t>s3_rapidprepclients</t>
  </si>
  <si>
    <t>Approximately how many unique patients received Rapid PrEP in the most recent annual reporting year (e.g. calendar, grant period, etc.)?</t>
  </si>
  <si>
    <t>rapidprep_protocol</t>
  </si>
  <si>
    <t>Do you have a written Rapid PrEP protocol?</t>
  </si>
  <si>
    <t>rapidprep_imp</t>
  </si>
  <si>
    <t>Which of the following are part of implementation? (choose all that apply)</t>
  </si>
  <si>
    <t>rapidprep_imp_other</t>
  </si>
  <si>
    <t>rapidprep_impchallenge1</t>
  </si>
  <si>
    <t>rapidprep_impchallenge2</t>
  </si>
  <si>
    <t>Clinicians' comfort and confidence of providing PrEP without full complement of lab results</t>
  </si>
  <si>
    <t>rapidprep_impchallenge3</t>
  </si>
  <si>
    <t>rapidprep_impchallenge4</t>
  </si>
  <si>
    <t>Staff awareness, knowledge, and training on rapid PrEP</t>
  </si>
  <si>
    <t>rapidprep_impchallenge5</t>
  </si>
  <si>
    <t>Insurance coverage for provision of same-day PrEP</t>
  </si>
  <si>
    <t>rapidprep_impchallenge6</t>
  </si>
  <si>
    <t>rapidprep_impchallenge7</t>
  </si>
  <si>
    <t>rapidprep_impchallenge8</t>
  </si>
  <si>
    <t>rapidprep_impchallenge9</t>
  </si>
  <si>
    <t>rapidprep_impchallenge10</t>
  </si>
  <si>
    <t>Insufficient support for patient psychosocial needs</t>
  </si>
  <si>
    <t>rapidprep_impchallenge11</t>
  </si>
  <si>
    <t>rapidprep_impchallenge12</t>
  </si>
  <si>
    <t>rapidprep_impchallenge13</t>
  </si>
  <si>
    <t>rapidprep_impchallenge14</t>
  </si>
  <si>
    <t>rapidprep_impchallenge_other</t>
  </si>
  <si>
    <t>norapidprep_challenges</t>
  </si>
  <si>
    <t xml:space="preserve">What are the reasons your organization/clinic does not intend to offer Rapid PrEP? Check all that apply
</t>
  </si>
  <si>
    <t>norapidprep_challenges_other</t>
  </si>
  <si>
    <t>norapidprep_challenges2</t>
  </si>
  <si>
    <t xml:space="preserve">If some of the clinics in your organization do not plan to offer Rapid PrEP, what are the reasons your organization/clinic does not intend to offer Rapid PrEP? Check all that apply
</t>
  </si>
  <si>
    <t>norapidprep_challenges2_other</t>
  </si>
  <si>
    <t>rapidprep_resources</t>
  </si>
  <si>
    <t>What resources or tools would be most helpful to expand/implement rapid PrEP in your organization/clinic(s)?  Check all that apply</t>
  </si>
  <si>
    <t>rapidprep_resources_other</t>
  </si>
  <si>
    <t>rapidprep_opinion1</t>
  </si>
  <si>
    <t>Rapid PrEP is, or would be, acceptable to my organization</t>
  </si>
  <si>
    <t>rapidprep_opinion2</t>
  </si>
  <si>
    <t>Rapid PrEP is, or seems, appropriate for my organization</t>
  </si>
  <si>
    <t>rapidprep_opinion3</t>
  </si>
  <si>
    <t>Rapid PrEP is, or seems, implementable in my organization</t>
  </si>
  <si>
    <t>snowball</t>
  </si>
  <si>
    <t>Please list others in your clinic who we should contact regarding implementation of rapid HIV treatment and/or rapid PrEP? (write in names/email addresses)</t>
  </si>
  <si>
    <t>additional_info</t>
  </si>
  <si>
    <t>Before submitting your responses, is there anything else you would like to share or go into greater detail about? If so, please use this space to do so.</t>
  </si>
  <si>
    <t>Jurisdiction</t>
  </si>
  <si>
    <t>Name</t>
  </si>
  <si>
    <t>Role</t>
  </si>
  <si>
    <t>Email</t>
  </si>
  <si>
    <t>Organization Name</t>
  </si>
  <si>
    <t>Clinic Name</t>
  </si>
  <si>
    <t>Clinic Address</t>
  </si>
  <si>
    <t>Clinic Zip Code</t>
  </si>
  <si>
    <t>Organization Type</t>
  </si>
  <si>
    <t>Organization Type Other</t>
  </si>
  <si>
    <t>Organization Multiple</t>
  </si>
  <si>
    <t>Clinic Number</t>
  </si>
  <si>
    <t>Clinic Names</t>
  </si>
  <si>
    <t>Employee Number</t>
  </si>
  <si>
    <t>Licensed PrEP ART Employees</t>
  </si>
  <si>
    <t>EMR Used</t>
  </si>
  <si>
    <t>EMR Other</t>
  </si>
  <si>
    <t>CAREWare</t>
  </si>
  <si>
    <t>RSR Data</t>
  </si>
  <si>
    <t>Geographic Locations</t>
  </si>
  <si>
    <t>Geographic Locations Other</t>
  </si>
  <si>
    <t>HIV Prevention Clients</t>
  </si>
  <si>
    <t>HIV Treatment Clients</t>
  </si>
  <si>
    <t>Ryan White Clients</t>
  </si>
  <si>
    <t>ART Clients</t>
  </si>
  <si>
    <t>American Indian or Native Alaskan</t>
  </si>
  <si>
    <t>Native Hawaiian or Pacific Islander</t>
  </si>
  <si>
    <t>Hispanic Latino</t>
  </si>
  <si>
    <t>Not Hispanic Latino</t>
  </si>
  <si>
    <t>Male</t>
  </si>
  <si>
    <t>Trans MtF</t>
  </si>
  <si>
    <t>Trans FtM</t>
  </si>
  <si>
    <t>Trans Other</t>
  </si>
  <si>
    <t>Nonbinary</t>
  </si>
  <si>
    <t>Other Gender</t>
  </si>
  <si>
    <t>Unknown Gender</t>
  </si>
  <si>
    <t>MSM Risk Factor</t>
  </si>
  <si>
    <t>IDU Risk Factor</t>
  </si>
  <si>
    <t>Hemophilia Risk Factor</t>
  </si>
  <si>
    <t>Hetero Risk Factor</t>
  </si>
  <si>
    <t>Transfusion Risk Factor</t>
  </si>
  <si>
    <t>Perinatal Risk Factor</t>
  </si>
  <si>
    <t>Not Reported Risk Factor</t>
  </si>
  <si>
    <t>HIV Services</t>
  </si>
  <si>
    <t>Testing Clinics</t>
  </si>
  <si>
    <t>PrEP Clinics</t>
  </si>
  <si>
    <t>nPEP Clinics</t>
  </si>
  <si>
    <t>Treatment Clinics</t>
  </si>
  <si>
    <t>ART Treatment</t>
  </si>
  <si>
    <t>PrEP Treatment</t>
  </si>
  <si>
    <t>Other Services Clinic</t>
  </si>
  <si>
    <t>Status Neutral Approach</t>
  </si>
  <si>
    <t>Status Neutral Clinics</t>
  </si>
  <si>
    <t>Rapid Status Neutral Approach</t>
  </si>
  <si>
    <t>Rapid Status Neutral Clinics</t>
  </si>
  <si>
    <t>Status Neutral Acceptable</t>
  </si>
  <si>
    <t>Status Neutral Appropriate</t>
  </si>
  <si>
    <t>Status Neutral Implementable</t>
  </si>
  <si>
    <t>RAPID ART Offer</t>
  </si>
  <si>
    <t>RAPID ART Year</t>
  </si>
  <si>
    <t>RAPID ART Clinics</t>
  </si>
  <si>
    <t>RAPID ART Names</t>
  </si>
  <si>
    <t>RAPID ART Definition</t>
  </si>
  <si>
    <t>RAPID ART Definition Other</t>
  </si>
  <si>
    <t>New HIV Clients</t>
  </si>
  <si>
    <t>New HIV ART Clients</t>
  </si>
  <si>
    <t>New ART Clients 2</t>
  </si>
  <si>
    <t>New Tested Clients</t>
  </si>
  <si>
    <t>New Tested Clients 2</t>
  </si>
  <si>
    <t>Written Treatment Protocol</t>
  </si>
  <si>
    <t>Leadership BuyIn</t>
  </si>
  <si>
    <t>Clinician Comfort</t>
  </si>
  <si>
    <t>Provider Interest</t>
  </si>
  <si>
    <t>Staff Training</t>
  </si>
  <si>
    <t>Insurance Coverage</t>
  </si>
  <si>
    <t>Staffing Availability</t>
  </si>
  <si>
    <t>Rapid ART Challenges</t>
  </si>
  <si>
    <t>Rapid ART Challenges Other</t>
  </si>
  <si>
    <t>Clinic WorkFlow</t>
  </si>
  <si>
    <t>ADAP Systems</t>
  </si>
  <si>
    <t>Insurance Systems</t>
  </si>
  <si>
    <t>Competing Priorities</t>
  </si>
  <si>
    <t>Patient Interest</t>
  </si>
  <si>
    <t>Psychosocial Needs</t>
  </si>
  <si>
    <t>Onsite Lab</t>
  </si>
  <si>
    <t>OnSite Pharmacy</t>
  </si>
  <si>
    <t>Protocols and Guidelines</t>
  </si>
  <si>
    <t>Other Detail</t>
  </si>
  <si>
    <t>Insurance Same Day</t>
  </si>
  <si>
    <t>Say Day Appt</t>
  </si>
  <si>
    <t>Referal Delay</t>
  </si>
  <si>
    <t>Client Follow Up</t>
  </si>
  <si>
    <t>Staffing Resources</t>
  </si>
  <si>
    <t>Clinic Workflows</t>
  </si>
  <si>
    <t>Rapid ART ADAP System</t>
  </si>
  <si>
    <t>Insurance Application System</t>
  </si>
  <si>
    <t>Pharmacy Availability</t>
  </si>
  <si>
    <t>Laboratory Availability</t>
  </si>
  <si>
    <t>Other Challenge</t>
  </si>
  <si>
    <t>Other Challenge Detail</t>
  </si>
  <si>
    <t>No Rapid ART Reasons</t>
  </si>
  <si>
    <t>No Rapid ART Reason Other</t>
  </si>
  <si>
    <t>No Rapid ART Clinic Reasons</t>
  </si>
  <si>
    <t>No Rapid ART Clinic Reasons Other</t>
  </si>
  <si>
    <t>Rapid ART Imp Resources</t>
  </si>
  <si>
    <t>Rapid ART Imp Other</t>
  </si>
  <si>
    <t>Rapid ART Accetable</t>
  </si>
  <si>
    <t>Rapid ART Appropriate</t>
  </si>
  <si>
    <t>Rapid ART Implementable</t>
  </si>
  <si>
    <t>PrEP Offering</t>
  </si>
  <si>
    <t>PrEP Year</t>
  </si>
  <si>
    <t>PrEP Clinic Names</t>
  </si>
  <si>
    <t>PrEP Clients</t>
  </si>
  <si>
    <t>Rapid PrEP Protocol</t>
  </si>
  <si>
    <t>Rapid PrEP Implementation</t>
  </si>
  <si>
    <t>Rapid PrEP Implementation Other</t>
  </si>
  <si>
    <t>PrEP Leadership Buy In</t>
  </si>
  <si>
    <t>PrEP Clinician Comfort</t>
  </si>
  <si>
    <t>PrEP Provider Interest</t>
  </si>
  <si>
    <t>PrEP Staff Training</t>
  </si>
  <si>
    <t>PrEp Staffing</t>
  </si>
  <si>
    <t>PrEP Workflows</t>
  </si>
  <si>
    <t>PrEP Priorities</t>
  </si>
  <si>
    <t>PrEP Patient Interest</t>
  </si>
  <si>
    <t>PrEP Patient Needs</t>
  </si>
  <si>
    <t>PrEP No Pharmacy</t>
  </si>
  <si>
    <t>PrEP No Lab</t>
  </si>
  <si>
    <t>PrEP No Protocol</t>
  </si>
  <si>
    <t xml:space="preserve">PrEP Other </t>
  </si>
  <si>
    <t>PrEP Other Detail</t>
  </si>
  <si>
    <t>No Rapid PrEP Reasons</t>
  </si>
  <si>
    <t>No Rapid PrEP Reasons Other</t>
  </si>
  <si>
    <t>No Rapid PrEP clinic</t>
  </si>
  <si>
    <t>No Rapid PrEP Other</t>
  </si>
  <si>
    <t>Rapid PrEP Imp Resources</t>
  </si>
  <si>
    <t>Rapid PrEP Imp Resources Other</t>
  </si>
  <si>
    <t>Rapid PrEP Acceptable</t>
  </si>
  <si>
    <t>Rapid PrEP Appropriate</t>
  </si>
  <si>
    <t>Rapid PrEP Implementable</t>
  </si>
  <si>
    <t>Other Contacts</t>
  </si>
  <si>
    <t>Additional Info</t>
  </si>
  <si>
    <t>Alabama</t>
  </si>
  <si>
    <t>LA</t>
  </si>
  <si>
    <t>Dallas</t>
  </si>
  <si>
    <t>Chicago</t>
  </si>
  <si>
    <t>San Diego</t>
  </si>
  <si>
    <t>Number</t>
  </si>
  <si>
    <t>Number (1, Alabama | 2, Baltimore | 3, Chicago | 4, Dallas/Ft Worth | 5, San Diego | 6, Los Angeles)</t>
  </si>
  <si>
    <t>Text</t>
  </si>
  <si>
    <t>Number (1, Federally Qualified Health Center (FQHC) | 2, Academic-affiliated health center | 3, Hospital-based clinic | 4, Community-based organization clinic | 5, Public health clinic | 6, Private clinic | 7, Other)</t>
  </si>
  <si>
    <t>Number (1, Yes | 0, No, we only have one clinic that offers HIV treatment services)</t>
  </si>
  <si>
    <t>Number (1, Allscripts | 2, AthenaHealth | 3, Cerner | 4, eClinical Works | 5, EPIC | 6, Next Gen | 7, Other | 8, None)</t>
  </si>
  <si>
    <t>Number (1, Yes | 2, No, we use another system | 3, Not applicable, we do not submit RSR data | 0, Not sure)</t>
  </si>
  <si>
    <t>Number (1, Rural | 2, Urban | 3, Both rural and urban | 4, Other)</t>
  </si>
  <si>
    <t>Number (1, HIV testing | 2, HIV Pre-exposure prophylaxis (PrEP) | 3, Non-occupational post-exposure prophylaxis (nPEP) | 4, HIV clinical care and treatment | 5, Long-acting injectable ART | 6, Long-acting injectable PrEP | 7, Other)</t>
  </si>
  <si>
    <t>Number (1, Yes | 2, No and we have no intention of implementing a status neutral approach right now | 3, No but we are planning to in the next 12 months | 4, No but we are planning to beyond 12 months from now | 5, Not sure)</t>
  </si>
  <si>
    <t>Number (1, Yes | 2, No - there is a delay in either initiating ART or PrEP | 3, Not sure)</t>
  </si>
  <si>
    <t>Number (1, Completely agree | 2, Agree | 3, Neither Agree nor disagree | 4, Disagree | 5, Completely disagree)</t>
  </si>
  <si>
    <t>Number (1, Yes | 2, No and we have no intention of offering rapid HIV treatment initiation right now | 3, No but we are planning to in the next 12 months | 4, No but we are planning to beyond 12 months from now)</t>
  </si>
  <si>
    <t>Number (1, Offered throughout the organization | 2, Only offered at certain clinic locations)</t>
  </si>
  <si>
    <t>Number (1, Same-day appointment with an on-call HIV specialty physician or nurse practitioner | 2, Transportation voucher (e.g. taxi, Uber, Lyft) to get immediately from testing site to clinic | 3, Accelerated insurance approval process | 4, Starter pack of ART and/or leave with multiple doses of medication in hand | 5, Pre-approved ART regimens that can be used without the results from genotyping or laboratory testing | 6, A telephone follow-up by a nurse within the first 7 days | 7, Pharmacy assistance programs | 8, Philanthropic/private grant funding | 9, Research grant funding | 10, Federal 340b drug pricing program funding | 11, Other)</t>
  </si>
  <si>
    <t>Number (1, 1 | 2, 2 | 3, 3)</t>
  </si>
  <si>
    <t>Number (1, Clinic schedule too busy | 2, Clinic staffing not sufficient | 3, Unable to secure ART within 7 days for uninsured/underinsured patients | 4, Patient's health conditions are too complex for rapid ART | 5, Insufficient support for patient psychosocial needs | 6, Prioritization of other clinic/patient needs/programs | 7, Unclear client benefit to rapid ART | 8, Lack of protocols/guidelines | 9, Lack of provider experience/interest in prescribing rapid ART | 10, ​Other)</t>
  </si>
  <si>
    <t>Number (1, ​Additional funding for rapid HIV treatment initiation | 2, Trainings for providers and staff | 3, Protocols for rapid HIV treatment initiation linkage | 4, Protocols for rapid HIV treatment initiation clinical care | 5, Technical assistance on insurance coverage and/or billing | 6, Arrangements to provide ART regardless of insurance status (e.g starter packs) | 7, Other)</t>
  </si>
  <si>
    <t>Number (1, Completely agree | 2, Agree | 3, Neither agree nor disagree | 4, Disagree | 5, Completely disagree)</t>
  </si>
  <si>
    <t>Number (1, Yes | 2, No and we have no intention of offering rapid PrEP right now | 3, No but we are planning to in the next 12 months | 4, No but we are planning to beyond 12 months from now)</t>
  </si>
  <si>
    <t>Number (1, Accelerated insurance approval process | 2, Starter pack of PrEP medication provided by pharmaceutical companies | 3, Pharmacy assistance programs | 4, Philanthropic grant funding | 5, Research grant funding | 6, 340b funding | 7, Other)</t>
  </si>
  <si>
    <t>Number (1, Clinic schedule too busy | 2, Clinic staffing not sufficient | 3, Unable to secure rapid PrEP for uninsured/uninsured patients | 4, Patient's health conditions are too complex for rapid PrEP | 5, Insufficient support for patient psychosocial needs | 6, Prioritization of other clinic/patient needs/programs | 7, Unclear client benefit to rapid PrEP | 8, Lack of protocols/guidelines | 9, Lack of provider experience/interest in prescribing rapid ART | 10, ​Other)</t>
  </si>
  <si>
    <t>Number (1, Additional funding for rapid PrEP | 2, Trainings for providers and staff | 3, Protocols for rapid PrEP linkage | 4, Protocols for rapid PrEP clinical care | 5, Technical assistance on insurance coverage and/or billing | 6, Arrangements to provide ART regardless of insurance status (e.g starter packs) | 7, Other)</t>
  </si>
  <si>
    <t>ISCI Rapid ART Survey</t>
  </si>
  <si>
    <t>Medstar Research Institute - Union Memorial Hospital</t>
  </si>
  <si>
    <t>AIDS Healthcare Foundation IL</t>
  </si>
  <si>
    <t>AIDS Healthcare Foundation LA</t>
  </si>
  <si>
    <t>AIDS Healthcare Foundation SD</t>
  </si>
  <si>
    <t>Mortality of PLWA (per 100K) (state)</t>
  </si>
  <si>
    <t>New HIV patients linked to care (state)</t>
  </si>
  <si>
    <t>2019 Prevalence of HIV for ages &gt;13 (per 100K) (cnty)</t>
  </si>
  <si>
    <t>Patients prescribed PrEP  (state)</t>
  </si>
  <si>
    <t xml:space="preserve">Mortality of PLWH (per 100K) (state) </t>
  </si>
  <si>
    <t>1200 E Fayette St</t>
  </si>
  <si>
    <t>BALTIMORE CITY HEALTH DEPARTMENT - DRUID SEXUAL HEALTH CLINIC</t>
  </si>
  <si>
    <t>421 Fallsway</t>
  </si>
  <si>
    <t>HEALTHCARE FOR THE HOMELESS - BALTIMORE CITY DOWNTOWN</t>
  </si>
  <si>
    <t>737 W Lombard St STE 244</t>
  </si>
  <si>
    <t>UCSD Mother, Child, Adolescent HIV Program</t>
  </si>
  <si>
    <t>4076 3rd Ave STE 301</t>
  </si>
  <si>
    <t>2645 W Lawrence Ave</t>
  </si>
  <si>
    <t>5758 S Maryland Ave</t>
  </si>
  <si>
    <t>NB should it be deleted as JH RW care already counted and HD only provides case management?- Health Department has case management RW money; Hopkins provides clinical services through Johns Hopkins RW grant, Asa Keysweater, social work</t>
  </si>
  <si>
    <r>
      <t>APLA Health and Wellness</t>
    </r>
    <r>
      <rPr>
        <sz val="10"/>
        <rFont val="Calibri"/>
        <family val="2"/>
      </rPr>
      <t> </t>
    </r>
  </si>
  <si>
    <r>
      <t>City of Long Beach</t>
    </r>
    <r>
      <rPr>
        <sz val="10"/>
        <rFont val="Calibri"/>
        <family val="2"/>
      </rPr>
      <t> </t>
    </r>
  </si>
  <si>
    <r>
      <t>Dignity Health, St. Mary Medical Center CARE Clinic</t>
    </r>
    <r>
      <rPr>
        <sz val="10"/>
        <rFont val="Calibri"/>
        <family val="2"/>
      </rPr>
      <t> </t>
    </r>
  </si>
  <si>
    <r>
      <t>Men's Health Foundation</t>
    </r>
    <r>
      <rPr>
        <sz val="10"/>
        <rFont val="Calibri"/>
        <family val="2"/>
      </rPr>
      <t> </t>
    </r>
  </si>
  <si>
    <r>
      <t>Los Angeles LGBT Center</t>
    </r>
    <r>
      <rPr>
        <sz val="10"/>
        <rFont val="Calibri"/>
        <family val="2"/>
      </rPr>
      <t> </t>
    </r>
  </si>
  <si>
    <r>
      <t>St. John's Well Child &amp; Family Center</t>
    </r>
    <r>
      <rPr>
        <sz val="10"/>
        <rFont val="Calibri"/>
        <family val="2"/>
      </rPr>
      <t> </t>
    </r>
  </si>
  <si>
    <r>
      <t>AltaMed Health Services</t>
    </r>
    <r>
      <rPr>
        <sz val="10"/>
        <rFont val="Calibri"/>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</si>
</sst>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000"/>
    <numFmt numFmtId="165" formatCode="0.00000"/>
  </numFmts>
  <fonts count="24">
    <font>
      <sz val="11"/>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1"/>
      <color theme="1"/>
      <name val="Calibri"/>
      <family val="2"/>
    </font>
    <font>
      <u/>
      <sz val="11"/>
      <color theme="10"/>
      <name val="Calibri"/>
      <family val="2"/>
    </font>
    <font>
      <sz val="11"/>
      <color rgb="FFFF0000"/>
      <name val="Calibri"/>
      <family val="2"/>
    </font>
    <font>
      <b/>
      <sz val="11"/>
      <color theme="1"/>
      <name val="Calibri"/>
      <family val="2"/>
      <scheme val="minor"/>
    </font>
    <font>
      <u/>
      <sz val="11"/>
      <color theme="10"/>
      <name val="Calibri"/>
      <family val="2"/>
    </font>
    <font>
      <sz val="11"/>
      <name val="Calibri (Body)"/>
    </font>
    <font>
      <sz val="11"/>
      <name val="Calibri"/>
      <family val="2"/>
    </font>
    <font>
      <u/>
      <sz val="12"/>
      <color theme="10"/>
      <name val="Calibri"/>
      <family val="2"/>
      <scheme val="minor"/>
    </font>
    <font>
      <sz val="11"/>
      <name val="Calibri"/>
      <family val="2"/>
      <scheme val="minor"/>
    </font>
    <font>
      <b/>
      <sz val="11"/>
      <name val="Calibri"/>
      <family val="2"/>
    </font>
    <font>
      <b/>
      <sz val="11"/>
      <name val="Calibri"/>
      <family val="2"/>
      <scheme val="minor"/>
    </font>
    <font>
      <sz val="9"/>
      <name val="Arial"/>
      <family val="2"/>
    </font>
    <font>
      <sz val="11"/>
      <name val="Calibri"/>
      <family val="2"/>
      <charset val="1"/>
    </font>
    <font>
      <sz val="12"/>
      <name val="TeX Gyre Adventor"/>
      <charset val="1"/>
    </font>
    <font>
      <sz val="11"/>
      <name val="Arial"/>
      <family val="2"/>
      <charset val="1"/>
    </font>
    <font>
      <sz val="7"/>
      <name val="Inherit"/>
    </font>
    <font>
      <sz val="10"/>
      <name val="Calibri"/>
      <family val="2"/>
    </font>
    <font>
      <u/>
      <sz val="11"/>
      <name val="Calibri"/>
      <family val="2"/>
    </font>
    <font>
      <i/>
      <sz val="11"/>
      <name val="Calibri"/>
      <family val="2"/>
      <scheme val="minor"/>
    </font>
    <font>
      <sz val="12"/>
      <name val="Calibri"/>
      <family val="2"/>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rgb="FFADD8E6"/>
      </top>
      <bottom style="thin">
        <color rgb="FFADD8E6"/>
      </bottom>
      <diagonal/>
    </border>
    <border>
      <left/>
      <right style="thin">
        <color rgb="FFADD8E6"/>
      </right>
      <top style="thin">
        <color rgb="FFADD8E6"/>
      </top>
      <bottom style="thin">
        <color rgb="FFADD8E6"/>
      </bottom>
      <diagonal/>
    </border>
    <border>
      <left/>
      <right/>
      <top/>
      <bottom style="thin">
        <color rgb="FFADD8E6"/>
      </bottom>
      <diagonal/>
    </border>
    <border>
      <left/>
      <right style="thin">
        <color rgb="FFADD8E6"/>
      </right>
      <top/>
      <bottom style="thin">
        <color rgb="FFADD8E6"/>
      </bottom>
      <diagonal/>
    </border>
    <border>
      <left style="medium">
        <color rgb="FF000000"/>
      </left>
      <right/>
      <top/>
      <bottom/>
      <diagonal/>
    </border>
    <border>
      <left/>
      <right style="medium">
        <color rgb="FF000000"/>
      </right>
      <top/>
      <bottom/>
      <diagonal/>
    </border>
    <border>
      <left style="medium">
        <color rgb="FF000000"/>
      </left>
      <right/>
      <top style="thin">
        <color rgb="FFADD8E6"/>
      </top>
      <bottom style="thin">
        <color rgb="FFADD8E6"/>
      </bottom>
      <diagonal/>
    </border>
    <border>
      <left style="medium">
        <color rgb="FF000000"/>
      </left>
      <right/>
      <top/>
      <bottom style="thin">
        <color rgb="FFADD8E6"/>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s>
  <cellStyleXfs count="6">
    <xf numFmtId="0" fontId="0" fillId="0" borderId="0"/>
    <xf numFmtId="0" fontId="5" fillId="0" borderId="0" applyNumberFormat="0" applyFill="0" applyBorder="0" applyAlignment="0" applyProtection="0"/>
    <xf numFmtId="9" fontId="3" fillId="0" borderId="0" applyFont="0" applyFill="0" applyBorder="0" applyAlignment="0" applyProtection="0"/>
    <xf numFmtId="0" fontId="2" fillId="0" borderId="0"/>
    <xf numFmtId="0" fontId="11" fillId="0" borderId="0" applyNumberFormat="0" applyFill="0" applyBorder="0" applyAlignment="0" applyProtection="0"/>
    <xf numFmtId="0" fontId="1" fillId="0" borderId="0"/>
  </cellStyleXfs>
  <cellXfs count="138">
    <xf numFmtId="0" fontId="0" fillId="0" borderId="0" xfId="0"/>
    <xf numFmtId="0" fontId="4" fillId="0" borderId="0" xfId="0" applyFont="1"/>
    <xf numFmtId="0" fontId="6" fillId="0" borderId="0" xfId="0" applyFont="1"/>
    <xf numFmtId="10" fontId="4" fillId="0" borderId="0" xfId="0" applyNumberFormat="1" applyFont="1"/>
    <xf numFmtId="2" fontId="4" fillId="0" borderId="0" xfId="0" applyNumberFormat="1" applyFont="1"/>
    <xf numFmtId="0" fontId="7" fillId="0" borderId="0" xfId="0" applyFont="1"/>
    <xf numFmtId="0" fontId="5" fillId="0" borderId="0" xfId="1"/>
    <xf numFmtId="0" fontId="8" fillId="0" borderId="0" xfId="1" applyFont="1"/>
    <xf numFmtId="0" fontId="9" fillId="0" borderId="0" xfId="0" applyFont="1"/>
    <xf numFmtId="10" fontId="4" fillId="0" borderId="0" xfId="2" applyNumberFormat="1" applyFont="1"/>
    <xf numFmtId="164" fontId="4" fillId="0" borderId="0" xfId="0" applyNumberFormat="1" applyFont="1"/>
    <xf numFmtId="165" fontId="4" fillId="0" borderId="0" xfId="0" applyNumberFormat="1" applyFont="1"/>
    <xf numFmtId="0" fontId="12" fillId="0" borderId="0" xfId="0" applyFont="1"/>
    <xf numFmtId="2" fontId="4" fillId="0" borderId="0" xfId="2" applyNumberFormat="1" applyFont="1"/>
    <xf numFmtId="0" fontId="10" fillId="0" borderId="0" xfId="0" applyFont="1"/>
    <xf numFmtId="0" fontId="14" fillId="0" borderId="0" xfId="0" applyFont="1"/>
    <xf numFmtId="0" fontId="10" fillId="0" borderId="0" xfId="0" applyFont="1" applyAlignment="1">
      <alignment wrapText="1"/>
    </xf>
    <xf numFmtId="2" fontId="10" fillId="0" borderId="0" xfId="0" applyNumberFormat="1" applyFont="1" applyAlignment="1">
      <alignment wrapText="1"/>
    </xf>
    <xf numFmtId="2" fontId="10" fillId="0" borderId="0" xfId="0" applyNumberFormat="1" applyFont="1"/>
    <xf numFmtId="10" fontId="13" fillId="0" borderId="0" xfId="2" applyNumberFormat="1" applyFont="1" applyFill="1"/>
    <xf numFmtId="10" fontId="13" fillId="0" borderId="19" xfId="2" applyNumberFormat="1" applyFont="1" applyFill="1" applyBorder="1"/>
    <xf numFmtId="10" fontId="13" fillId="0" borderId="20" xfId="2" applyNumberFormat="1" applyFont="1" applyFill="1" applyBorder="1"/>
    <xf numFmtId="10" fontId="10" fillId="0" borderId="0" xfId="0" applyNumberFormat="1" applyFont="1"/>
    <xf numFmtId="10" fontId="10" fillId="0" borderId="0" xfId="2" applyNumberFormat="1" applyFont="1" applyFill="1"/>
    <xf numFmtId="2" fontId="10" fillId="0" borderId="0" xfId="2" applyNumberFormat="1" applyFont="1" applyFill="1"/>
    <xf numFmtId="10" fontId="10" fillId="0" borderId="12" xfId="2" applyNumberFormat="1" applyFont="1" applyFill="1" applyBorder="1"/>
    <xf numFmtId="0" fontId="13" fillId="0" borderId="1" xfId="0" applyFont="1" applyFill="1" applyBorder="1"/>
    <xf numFmtId="0" fontId="13" fillId="0" borderId="5" xfId="0" applyFont="1" applyFill="1" applyBorder="1"/>
    <xf numFmtId="0" fontId="10" fillId="0" borderId="0" xfId="0" applyFont="1" applyFill="1"/>
    <xf numFmtId="0" fontId="13" fillId="0" borderId="12" xfId="0" applyFont="1" applyFill="1" applyBorder="1"/>
    <xf numFmtId="0" fontId="13" fillId="0" borderId="0" xfId="0" applyFont="1" applyFill="1"/>
    <xf numFmtId="10" fontId="13" fillId="0" borderId="0" xfId="0" applyNumberFormat="1" applyFont="1" applyFill="1"/>
    <xf numFmtId="0" fontId="10" fillId="0" borderId="12" xfId="0" applyFont="1" applyFill="1" applyBorder="1"/>
    <xf numFmtId="0" fontId="13" fillId="0" borderId="6" xfId="0" applyFont="1" applyFill="1" applyBorder="1"/>
    <xf numFmtId="2" fontId="13" fillId="0" borderId="6" xfId="0" applyNumberFormat="1" applyFont="1" applyFill="1" applyBorder="1"/>
    <xf numFmtId="0" fontId="13" fillId="0" borderId="7" xfId="0" applyFont="1" applyFill="1" applyBorder="1"/>
    <xf numFmtId="0" fontId="14" fillId="0" borderId="0" xfId="0" applyFont="1" applyFill="1"/>
    <xf numFmtId="0" fontId="10" fillId="0" borderId="0" xfId="0" applyFont="1" applyFill="1" applyAlignment="1">
      <alignment wrapText="1"/>
    </xf>
    <xf numFmtId="2" fontId="10" fillId="0" borderId="0" xfId="0" applyNumberFormat="1" applyFont="1" applyFill="1" applyAlignment="1">
      <alignment wrapText="1"/>
    </xf>
    <xf numFmtId="2" fontId="10" fillId="0" borderId="0" xfId="0" applyNumberFormat="1" applyFont="1" applyFill="1"/>
    <xf numFmtId="164" fontId="10" fillId="0" borderId="0" xfId="0" applyNumberFormat="1" applyFont="1" applyFill="1"/>
    <xf numFmtId="165" fontId="10" fillId="0" borderId="0" xfId="0" applyNumberFormat="1" applyFont="1" applyFill="1"/>
    <xf numFmtId="0" fontId="10" fillId="0" borderId="1" xfId="0" applyFont="1" applyFill="1" applyBorder="1"/>
    <xf numFmtId="0" fontId="12" fillId="0" borderId="0" xfId="0" applyFont="1" applyFill="1"/>
    <xf numFmtId="0" fontId="10" fillId="0" borderId="1" xfId="0" applyFont="1" applyFill="1" applyBorder="1" applyAlignment="1">
      <alignment horizontal="left"/>
    </xf>
    <xf numFmtId="0" fontId="10" fillId="0" borderId="2" xfId="0" applyFont="1" applyFill="1" applyBorder="1"/>
    <xf numFmtId="0" fontId="10" fillId="0" borderId="1" xfId="0" applyFont="1" applyFill="1" applyBorder="1" applyAlignment="1">
      <alignment wrapText="1"/>
    </xf>
    <xf numFmtId="10" fontId="10" fillId="0" borderId="0" xfId="0" applyNumberFormat="1" applyFont="1" applyFill="1"/>
    <xf numFmtId="10" fontId="10" fillId="0" borderId="0" xfId="0" applyNumberFormat="1" applyFont="1" applyFill="1" applyAlignment="1">
      <alignment wrapText="1"/>
    </xf>
    <xf numFmtId="9" fontId="10" fillId="0" borderId="0" xfId="0" applyNumberFormat="1" applyFont="1" applyFill="1"/>
    <xf numFmtId="10" fontId="10" fillId="0" borderId="12" xfId="0" applyNumberFormat="1" applyFont="1" applyFill="1" applyBorder="1"/>
    <xf numFmtId="0" fontId="15" fillId="0" borderId="0" xfId="0" applyFont="1" applyFill="1"/>
    <xf numFmtId="10" fontId="12" fillId="0" borderId="0" xfId="0" applyNumberFormat="1" applyFont="1" applyFill="1"/>
    <xf numFmtId="6" fontId="10" fillId="0" borderId="0" xfId="0" applyNumberFormat="1" applyFont="1" applyFill="1"/>
    <xf numFmtId="9" fontId="12" fillId="0" borderId="0" xfId="0" applyNumberFormat="1" applyFont="1" applyFill="1"/>
    <xf numFmtId="3" fontId="12" fillId="0" borderId="0" xfId="0" applyNumberFormat="1" applyFont="1" applyFill="1"/>
    <xf numFmtId="0" fontId="10" fillId="0" borderId="13" xfId="0" applyFont="1" applyFill="1" applyBorder="1"/>
    <xf numFmtId="0" fontId="10" fillId="0" borderId="4" xfId="0" applyFont="1" applyFill="1" applyBorder="1"/>
    <xf numFmtId="0" fontId="10" fillId="0" borderId="5" xfId="0" applyFont="1" applyFill="1" applyBorder="1"/>
    <xf numFmtId="10" fontId="10" fillId="0" borderId="14" xfId="0" applyNumberFormat="1" applyFont="1" applyFill="1" applyBorder="1"/>
    <xf numFmtId="10" fontId="10" fillId="0" borderId="8" xfId="0" applyNumberFormat="1" applyFont="1" applyFill="1" applyBorder="1"/>
    <xf numFmtId="10" fontId="10" fillId="0" borderId="8" xfId="0" quotePrefix="1" applyNumberFormat="1" applyFont="1" applyFill="1" applyBorder="1"/>
    <xf numFmtId="0" fontId="10" fillId="0" borderId="8" xfId="0" quotePrefix="1" applyFont="1" applyFill="1" applyBorder="1"/>
    <xf numFmtId="10" fontId="10" fillId="0" borderId="9" xfId="0" applyNumberFormat="1" applyFont="1" applyFill="1" applyBorder="1"/>
    <xf numFmtId="0" fontId="10" fillId="0" borderId="14" xfId="0" applyFont="1" applyFill="1" applyBorder="1"/>
    <xf numFmtId="0" fontId="10" fillId="0" borderId="8" xfId="0" applyFont="1" applyFill="1" applyBorder="1"/>
    <xf numFmtId="3" fontId="10" fillId="0" borderId="8" xfId="0" applyNumberFormat="1" applyFont="1" applyFill="1" applyBorder="1"/>
    <xf numFmtId="10" fontId="10" fillId="0" borderId="8" xfId="2" applyNumberFormat="1" applyFont="1" applyFill="1" applyBorder="1"/>
    <xf numFmtId="10" fontId="10" fillId="0" borderId="8" xfId="2" quotePrefix="1" applyNumberFormat="1" applyFont="1" applyFill="1" applyBorder="1"/>
    <xf numFmtId="10" fontId="10" fillId="0" borderId="9" xfId="2" applyNumberFormat="1" applyFont="1" applyFill="1" applyBorder="1"/>
    <xf numFmtId="2" fontId="10" fillId="0" borderId="8" xfId="2" applyNumberFormat="1" applyFont="1" applyFill="1" applyBorder="1"/>
    <xf numFmtId="10" fontId="10" fillId="0" borderId="14" xfId="2" applyNumberFormat="1" applyFont="1" applyFill="1" applyBorder="1"/>
    <xf numFmtId="10" fontId="10" fillId="0" borderId="15" xfId="0" applyNumberFormat="1" applyFont="1" applyFill="1" applyBorder="1"/>
    <xf numFmtId="10" fontId="10" fillId="0" borderId="10" xfId="0" applyNumberFormat="1" applyFont="1" applyFill="1" applyBorder="1"/>
    <xf numFmtId="0" fontId="10" fillId="0" borderId="10" xfId="0" quotePrefix="1" applyFont="1" applyFill="1" applyBorder="1"/>
    <xf numFmtId="10" fontId="10" fillId="0" borderId="10" xfId="0" quotePrefix="1" applyNumberFormat="1" applyFont="1" applyFill="1" applyBorder="1"/>
    <xf numFmtId="10" fontId="10" fillId="0" borderId="11" xfId="0" applyNumberFormat="1" applyFont="1" applyFill="1" applyBorder="1"/>
    <xf numFmtId="0" fontId="10" fillId="0" borderId="15" xfId="0" applyFont="1" applyFill="1" applyBorder="1"/>
    <xf numFmtId="0" fontId="10" fillId="0" borderId="10" xfId="0" applyFont="1" applyFill="1" applyBorder="1"/>
    <xf numFmtId="3" fontId="10" fillId="0" borderId="10" xfId="0" applyNumberFormat="1" applyFont="1" applyFill="1" applyBorder="1"/>
    <xf numFmtId="10" fontId="10" fillId="0" borderId="10" xfId="2" applyNumberFormat="1" applyFont="1" applyFill="1" applyBorder="1"/>
    <xf numFmtId="10" fontId="10" fillId="0" borderId="11" xfId="2" applyNumberFormat="1" applyFont="1" applyFill="1" applyBorder="1"/>
    <xf numFmtId="10" fontId="10" fillId="0" borderId="10" xfId="2" quotePrefix="1" applyNumberFormat="1" applyFont="1" applyFill="1" applyBorder="1"/>
    <xf numFmtId="2" fontId="10" fillId="0" borderId="10" xfId="2" applyNumberFormat="1" applyFont="1" applyFill="1" applyBorder="1"/>
    <xf numFmtId="10" fontId="10" fillId="0" borderId="15" xfId="2" applyNumberFormat="1" applyFont="1" applyFill="1" applyBorder="1"/>
    <xf numFmtId="0" fontId="16" fillId="0" borderId="1" xfId="0" applyFont="1" applyFill="1" applyBorder="1"/>
    <xf numFmtId="0" fontId="10" fillId="0" borderId="0" xfId="0" applyFont="1" applyFill="1" applyAlignment="1">
      <alignment horizontal="left"/>
    </xf>
    <xf numFmtId="0" fontId="12" fillId="0" borderId="1" xfId="0" applyFont="1" applyFill="1" applyBorder="1"/>
    <xf numFmtId="3" fontId="10" fillId="0" borderId="0" xfId="0" applyNumberFormat="1" applyFont="1" applyFill="1"/>
    <xf numFmtId="2" fontId="10" fillId="0" borderId="10" xfId="2" quotePrefix="1" applyNumberFormat="1" applyFont="1" applyFill="1" applyBorder="1"/>
    <xf numFmtId="0" fontId="10" fillId="0" borderId="2" xfId="0" applyFont="1" applyFill="1" applyBorder="1" applyAlignment="1">
      <alignment horizontal="left"/>
    </xf>
    <xf numFmtId="0" fontId="17" fillId="0" borderId="1" xfId="0" applyFont="1" applyFill="1" applyBorder="1"/>
    <xf numFmtId="0" fontId="18" fillId="0" borderId="0" xfId="0" applyFont="1" applyFill="1"/>
    <xf numFmtId="0" fontId="10" fillId="0" borderId="6" xfId="0" applyFont="1" applyFill="1" applyBorder="1" applyAlignment="1">
      <alignment horizontal="left"/>
    </xf>
    <xf numFmtId="0" fontId="10" fillId="0" borderId="6" xfId="0" applyFont="1" applyFill="1" applyBorder="1"/>
    <xf numFmtId="2" fontId="10" fillId="0" borderId="6" xfId="0" applyNumberFormat="1" applyFont="1" applyFill="1" applyBorder="1"/>
    <xf numFmtId="0" fontId="19" fillId="0" borderId="6" xfId="0" applyFont="1" applyFill="1" applyBorder="1" applyAlignment="1">
      <alignment wrapText="1"/>
    </xf>
    <xf numFmtId="9" fontId="10" fillId="0" borderId="0" xfId="0" applyNumberFormat="1" applyFont="1" applyFill="1" applyAlignment="1">
      <alignment wrapText="1"/>
    </xf>
    <xf numFmtId="165" fontId="10" fillId="0" borderId="0" xfId="0" applyNumberFormat="1" applyFont="1" applyFill="1" applyAlignment="1">
      <alignment wrapText="1"/>
    </xf>
    <xf numFmtId="9" fontId="10" fillId="0" borderId="12" xfId="0" applyNumberFormat="1" applyFont="1" applyFill="1" applyBorder="1"/>
    <xf numFmtId="0" fontId="12" fillId="0" borderId="0" xfId="0" applyFont="1" applyFill="1" applyAlignment="1">
      <alignment wrapText="1"/>
    </xf>
    <xf numFmtId="0" fontId="21" fillId="0" borderId="1" xfId="1" applyNumberFormat="1" applyFont="1" applyFill="1" applyBorder="1" applyAlignment="1">
      <alignment wrapText="1"/>
    </xf>
    <xf numFmtId="0" fontId="10" fillId="0" borderId="5" xfId="0" applyFont="1" applyFill="1" applyBorder="1" applyAlignment="1">
      <alignment horizontal="left"/>
    </xf>
    <xf numFmtId="0" fontId="10" fillId="0" borderId="4" xfId="0" applyFont="1" applyFill="1" applyBorder="1" applyAlignment="1">
      <alignment horizontal="left"/>
    </xf>
    <xf numFmtId="0" fontId="10" fillId="0" borderId="5" xfId="0" applyFont="1" applyFill="1" applyBorder="1" applyAlignment="1">
      <alignment wrapText="1"/>
    </xf>
    <xf numFmtId="0" fontId="10" fillId="0" borderId="3" xfId="0" applyFont="1" applyFill="1" applyBorder="1"/>
    <xf numFmtId="0" fontId="10" fillId="0" borderId="16" xfId="0" applyFont="1" applyFill="1" applyBorder="1"/>
    <xf numFmtId="0" fontId="10" fillId="0" borderId="17" xfId="0" applyFont="1" applyFill="1" applyBorder="1"/>
    <xf numFmtId="10" fontId="10" fillId="0" borderId="17" xfId="0" applyNumberFormat="1" applyFont="1" applyFill="1" applyBorder="1"/>
    <xf numFmtId="9" fontId="10" fillId="0" borderId="17" xfId="0" applyNumberFormat="1" applyFont="1" applyFill="1" applyBorder="1"/>
    <xf numFmtId="10" fontId="10" fillId="0" borderId="16" xfId="0" applyNumberFormat="1" applyFont="1" applyFill="1" applyBorder="1"/>
    <xf numFmtId="10" fontId="12" fillId="0" borderId="17" xfId="0" applyNumberFormat="1" applyFont="1" applyFill="1" applyBorder="1"/>
    <xf numFmtId="6" fontId="10" fillId="0" borderId="17" xfId="0" applyNumberFormat="1" applyFont="1" applyFill="1" applyBorder="1"/>
    <xf numFmtId="2" fontId="10" fillId="0" borderId="17" xfId="0" applyNumberFormat="1" applyFont="1" applyFill="1" applyBorder="1"/>
    <xf numFmtId="165" fontId="10" fillId="0" borderId="17" xfId="0" applyNumberFormat="1" applyFont="1" applyFill="1" applyBorder="1"/>
    <xf numFmtId="164" fontId="10" fillId="0" borderId="17" xfId="0" applyNumberFormat="1" applyFont="1" applyFill="1" applyBorder="1"/>
    <xf numFmtId="0" fontId="12" fillId="0" borderId="17" xfId="0" applyFont="1" applyFill="1" applyBorder="1"/>
    <xf numFmtId="9" fontId="10" fillId="0" borderId="17" xfId="0" applyNumberFormat="1" applyFont="1" applyFill="1" applyBorder="1" applyAlignment="1">
      <alignment wrapText="1"/>
    </xf>
    <xf numFmtId="10" fontId="10" fillId="0" borderId="17" xfId="2" applyNumberFormat="1" applyFont="1" applyFill="1" applyBorder="1"/>
    <xf numFmtId="2" fontId="10" fillId="0" borderId="17" xfId="2" applyNumberFormat="1" applyFont="1" applyFill="1" applyBorder="1"/>
    <xf numFmtId="10" fontId="10" fillId="0" borderId="16" xfId="2" applyNumberFormat="1" applyFont="1" applyFill="1" applyBorder="1"/>
    <xf numFmtId="10" fontId="10" fillId="0" borderId="17" xfId="0" applyNumberFormat="1" applyFont="1" applyFill="1" applyBorder="1" applyAlignment="1">
      <alignment wrapText="1"/>
    </xf>
    <xf numFmtId="0" fontId="10" fillId="0" borderId="18" xfId="0" applyFont="1" applyFill="1" applyBorder="1"/>
    <xf numFmtId="0" fontId="13" fillId="0" borderId="0" xfId="0" applyFont="1" applyFill="1" applyAlignment="1">
      <alignment wrapText="1"/>
    </xf>
    <xf numFmtId="2" fontId="13" fillId="0" borderId="0" xfId="0" applyNumberFormat="1" applyFont="1" applyFill="1" applyAlignment="1">
      <alignment wrapText="1"/>
    </xf>
    <xf numFmtId="2" fontId="13" fillId="0" borderId="0" xfId="0" applyNumberFormat="1" applyFont="1" applyFill="1"/>
    <xf numFmtId="164" fontId="13" fillId="0" borderId="0" xfId="0" applyNumberFormat="1" applyFont="1" applyFill="1"/>
    <xf numFmtId="165" fontId="13" fillId="0" borderId="0" xfId="0" applyNumberFormat="1" applyFont="1" applyFill="1"/>
    <xf numFmtId="0" fontId="13" fillId="0" borderId="20" xfId="0" applyFont="1" applyFill="1" applyBorder="1"/>
    <xf numFmtId="0" fontId="13" fillId="0" borderId="21" xfId="0" applyFont="1" applyFill="1" applyBorder="1"/>
    <xf numFmtId="0" fontId="12" fillId="0" borderId="0" xfId="0" applyFont="1" applyAlignment="1">
      <alignment horizontal="right"/>
    </xf>
    <xf numFmtId="0" fontId="21" fillId="0" borderId="0" xfId="1" applyFont="1"/>
    <xf numFmtId="10" fontId="10" fillId="0" borderId="0" xfId="2" applyNumberFormat="1" applyFont="1" applyFill="1" applyBorder="1"/>
    <xf numFmtId="0" fontId="12" fillId="0" borderId="0" xfId="0" applyFont="1" applyAlignment="1">
      <alignment wrapText="1"/>
    </xf>
    <xf numFmtId="0" fontId="22" fillId="0" borderId="0" xfId="0" applyFont="1"/>
    <xf numFmtId="0" fontId="12" fillId="0" borderId="0" xfId="0" quotePrefix="1" applyFont="1"/>
    <xf numFmtId="0" fontId="23" fillId="0" borderId="0" xfId="5" applyFont="1"/>
    <xf numFmtId="0" fontId="23" fillId="0" borderId="0" xfId="5" applyFont="1" applyAlignment="1">
      <alignment wrapText="1"/>
    </xf>
  </cellXfs>
  <cellStyles count="6">
    <cellStyle name="Hyperlink" xfId="1" builtinId="8"/>
    <cellStyle name="Hyperlink 2" xfId="4" xr:uid="{4B57C66A-91D9-3F48-B76D-D373B654A377}"/>
    <cellStyle name="Normal" xfId="0" builtinId="0"/>
    <cellStyle name="Normal 2" xfId="3" xr:uid="{446A6125-FCF3-6B45-B6AA-AD376F32B6ED}"/>
    <cellStyle name="Normal 3" xfId="5" xr:uid="{4CEE9C2D-E6E8-584D-AB4E-16819A79092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Artur Queiroz" id="{1644C0D7-BE01-4B4D-900D-D58DD7828A1C}" userId="S::aaq6908@ads.northwestern.edu::64a0e1b6-e5a8-4ede-bf2a-5047c5630119" providerId="AD"/>
  <person displayName="Wang, Victor" id="{AD1E02FD-E691-40F3-B67D-5BC762CF1351}" userId="S::victor.wang.vw233_yale.edu#ext#@nuwildcat.onmicrosoft.com::e96e4333-f4c7-464f-bb33-69557cfce9c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I1" dT="2022-12-30T14:15:58.29" personId="{AD1E02FD-E691-40F3-B67D-5BC762CF1351}" id="{7667598A-47FC-444E-AFA1-0311A5E11CBE}">
    <text>Ask Rafael/Artur calculated the walkability score:
https://www.walkscore.com/cities-and-neighborhoods/ </text>
  </threadedComment>
  <threadedComment ref="BJ1" dT="2022-12-30T14:15:08.43" personId="{AD1E02FD-E691-40F3-B67D-5BC762CF1351}" id="{230E3D25-6968-46CA-8BFE-DE0BAA7A3365}">
    <text>Ask Artur/Rafael how this was pulled - not lining up w/ https://alltransit.cnt.org/metrics/</text>
  </threadedComment>
  <threadedComment ref="BX1" dT="2023-01-11T14:56:56.10" personId="{AD1E02FD-E691-40F3-B67D-5BC762CF1351}" id="{D6B51CC2-2E8F-4112-B9E7-FCF96798A3CD}">
    <text>Didn't Find on census website</text>
  </threadedComment>
  <threadedComment ref="CB1" dT="2022-12-30T14:26:06.48" personId="{AD1E02FD-E691-40F3-B67D-5BC762CF1351}" id="{C957CD67-B91C-4261-B472-BEBC75A7AFA7}">
    <text>Ask Artur/Rafael: https://namecensus.com/zip-codes/</text>
  </threadedComment>
  <threadedComment ref="CD1" dT="2022-12-30T14:50:27.46" personId="{AD1E02FD-E691-40F3-B67D-5BC762CF1351}" id="{88EB2003-B45F-4F55-8CA8-2703FF480A0D}">
    <text>Depends on census pop column</text>
  </threadedComment>
  <threadedComment ref="EZ1" dT="2023-01-17T18:32:27.15" personId="{AD1E02FD-E691-40F3-B67D-5BC762CF1351}" id="{47BD52C7-515D-4D82-9A40-AA0033A78552}">
    <text>https://www.countyhealthrankings.org/explore-health-rankings/alabama/lee?year=2022</text>
  </threadedComment>
  <threadedComment ref="FV1" dT="2022-10-04T00:39:52.26" personId="{AD1E02FD-E691-40F3-B67D-5BC762CF1351}" id="{775C8785-D43F-465C-9D8B-9C85A58DF96C}">
    <text>https://www.kff.org/medicaid/issue-brief/status-of-state-medicaid-expansion-decisions-interactive-map/</text>
  </threadedComment>
  <threadedComment ref="FW1" dT="2022-10-04T00:34:14.55" personId="{AD1E02FD-E691-40F3-B67D-5BC762CF1351}" id="{09F05012-3A89-4E85-A1EA-57072651B267}">
    <text>https://www.hivlawandpolicy.org/resources/map-hiv-criminalization-united-states-chlp-updated-2022</text>
  </threadedComment>
  <threadedComment ref="FY1" dT="2022-10-03T13:13:05.39" personId="{AD1E02FD-E691-40F3-B67D-5BC762CF1351}" id="{6829A01B-2582-4090-A55F-892EF83A3348}">
    <text>https://www.kff.org/statedata/</text>
  </threadedComment>
  <threadedComment ref="FY1" dT="2022-10-03T13:13:17.58" personId="{AD1E02FD-E691-40F3-B67D-5BC762CF1351}" id="{6811589E-9CB5-4189-95D6-25479A3DBC3F}" parentId="{6829A01B-2582-4090-A55F-892EF83A3348}">
    <text>https://www.kff.org/statedata/</text>
  </threadedComment>
  <threadedComment ref="HP1" dT="2023-01-11T15:02:57.86" personId="{AD1E02FD-E691-40F3-B67D-5BC762CF1351}" id="{0B41D2B1-52E9-4861-B828-95CA6AB55198}">
    <text>https://gis.cdc.gov/grasp/nchhstpatlas/main.html</text>
  </threadedComment>
  <threadedComment ref="HY1" dT="2022-10-04T13:53:23.58" personId="{AD1E02FD-E691-40F3-B67D-5BC762CF1351}" id="{2BCA5839-410C-49E7-9C06-4BDB74EE8718}">
    <text>https://aidsvu.org/local-data/united-states/midwest/illinois/cook-county/</text>
  </threadedComment>
</ThreadedComments>
</file>

<file path=xl/threadedComments/threadedComment2.xml><?xml version="1.0" encoding="utf-8"?>
<ThreadedComments xmlns="http://schemas.microsoft.com/office/spreadsheetml/2018/threadedcomments" xmlns:x="http://schemas.openxmlformats.org/spreadsheetml/2006/main">
  <threadedComment ref="C219" dT="2023-02-08T22:36:16.75" personId="{1644C0D7-BE01-4B4D-900D-D58DD7828A1C}" id="{EDD00DC2-6661-4759-BB92-FA091A3A09CE}">
    <text>Related to previous variables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targethiv.org/community/rwhap-locator?state=CA&amp;funding=All&#160;" TargetMode="Externa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6" Type="http://schemas.openxmlformats.org/officeDocument/2006/relationships/hyperlink" Target="https://data.hrsa.gov/tools/data-reporting/program-data" TargetMode="External"/><Relationship Id="rId21" Type="http://schemas.openxmlformats.org/officeDocument/2006/relationships/hyperlink" Target="https://data.hrsa.gov/tools/data-reporting/program-data" TargetMode="External"/><Relationship Id="rId42" Type="http://schemas.openxmlformats.org/officeDocument/2006/relationships/hyperlink" Target="https://data.hrsa.gov/tools/data-reporting/program-data" TargetMode="External"/><Relationship Id="rId47" Type="http://schemas.openxmlformats.org/officeDocument/2006/relationships/hyperlink" Target="https://data.hrsa.gov/tools/data-reporting/program-data" TargetMode="External"/><Relationship Id="rId63" Type="http://schemas.openxmlformats.org/officeDocument/2006/relationships/hyperlink" Target="https://gis.cdc.gov/grasp/nchhstpatlas/main.html" TargetMode="External"/><Relationship Id="rId68" Type="http://schemas.openxmlformats.org/officeDocument/2006/relationships/hyperlink" Target="https://gis.cdc.gov/grasp/nchhstpatlas/main.html" TargetMode="External"/><Relationship Id="rId84" Type="http://schemas.openxmlformats.org/officeDocument/2006/relationships/hyperlink" Target="https://www.countyhealthrankings.org/explore-health-rankings" TargetMode="External"/><Relationship Id="rId89" Type="http://schemas.openxmlformats.org/officeDocument/2006/relationships/hyperlink" Target="https://www.hivlawandpolicy.org/resources/map-hiv-criminalization-united-states-chlp-updated-2022" TargetMode="External"/><Relationship Id="rId16" Type="http://schemas.openxmlformats.org/officeDocument/2006/relationships/hyperlink" Target="https://data.hrsa.gov/tools/data-reporting/program-data" TargetMode="External"/><Relationship Id="rId11" Type="http://schemas.openxmlformats.org/officeDocument/2006/relationships/hyperlink" Target="https://data.hrsa.gov/tools/data-reporting/program-data" TargetMode="External"/><Relationship Id="rId32" Type="http://schemas.openxmlformats.org/officeDocument/2006/relationships/hyperlink" Target="https://data.hrsa.gov/tools/data-reporting/program-data" TargetMode="External"/><Relationship Id="rId37" Type="http://schemas.openxmlformats.org/officeDocument/2006/relationships/hyperlink" Target="https://data.hrsa.gov/tools/data-reporting/program-data" TargetMode="External"/><Relationship Id="rId53" Type="http://schemas.openxmlformats.org/officeDocument/2006/relationships/hyperlink" Target="https://data.hrsa.gov/tools/data-reporting/program-data" TargetMode="External"/><Relationship Id="rId58" Type="http://schemas.openxmlformats.org/officeDocument/2006/relationships/hyperlink" Target="https://aidsvu.org/local-data/united-states" TargetMode="External"/><Relationship Id="rId74" Type="http://schemas.openxmlformats.org/officeDocument/2006/relationships/hyperlink" Target="https://alltransit.cnt.org/metrics/" TargetMode="External"/><Relationship Id="rId79" Type="http://schemas.openxmlformats.org/officeDocument/2006/relationships/hyperlink" Target="https://www.countyhealthrankings.org/explore-health-rankings" TargetMode="External"/><Relationship Id="rId102" Type="http://schemas.openxmlformats.org/officeDocument/2006/relationships/hyperlink" Target="https://www.countyhealthrankings.org/explore-health-rankings" TargetMode="External"/><Relationship Id="rId5" Type="http://schemas.openxmlformats.org/officeDocument/2006/relationships/hyperlink" Target="https://data.hrsa.gov/tools/data-reporting/program-data" TargetMode="External"/><Relationship Id="rId90" Type="http://schemas.openxmlformats.org/officeDocument/2006/relationships/hyperlink" Target="https://www.kff.org/statedata/" TargetMode="External"/><Relationship Id="rId95" Type="http://schemas.openxmlformats.org/officeDocument/2006/relationships/hyperlink" Target="https://gis.cdc.gov/grasp/nchhstpatlas/main.html" TargetMode="External"/><Relationship Id="rId22" Type="http://schemas.openxmlformats.org/officeDocument/2006/relationships/hyperlink" Target="https://data.hrsa.gov/tools/data-reporting/program-data" TargetMode="External"/><Relationship Id="rId27" Type="http://schemas.openxmlformats.org/officeDocument/2006/relationships/hyperlink" Target="https://data.hrsa.gov/tools/data-reporting/program-data" TargetMode="External"/><Relationship Id="rId43" Type="http://schemas.openxmlformats.org/officeDocument/2006/relationships/hyperlink" Target="https://data.hrsa.gov/tools/data-reporting/program-data" TargetMode="External"/><Relationship Id="rId48" Type="http://schemas.openxmlformats.org/officeDocument/2006/relationships/hyperlink" Target="https://data.hrsa.gov/tools/data-reporting/program-data" TargetMode="External"/><Relationship Id="rId64" Type="http://schemas.openxmlformats.org/officeDocument/2006/relationships/hyperlink" Target="https://gis.cdc.gov/grasp/nchhstpatlas/main.html" TargetMode="External"/><Relationship Id="rId69" Type="http://schemas.openxmlformats.org/officeDocument/2006/relationships/hyperlink" Target="https://gis.cdc.gov/grasp/nchhstpatlas/main.html" TargetMode="External"/><Relationship Id="rId80" Type="http://schemas.openxmlformats.org/officeDocument/2006/relationships/hyperlink" Target="https://www.countyhealthrankings.org/explore-health-rankings" TargetMode="External"/><Relationship Id="rId85" Type="http://schemas.openxmlformats.org/officeDocument/2006/relationships/hyperlink" Target="https://aidsvu.org/local-data/united-states" TargetMode="External"/><Relationship Id="rId12" Type="http://schemas.openxmlformats.org/officeDocument/2006/relationships/hyperlink" Target="https://data.hrsa.gov/tools/data-reporting/program-data" TargetMode="External"/><Relationship Id="rId17" Type="http://schemas.openxmlformats.org/officeDocument/2006/relationships/hyperlink" Target="https://data.hrsa.gov/tools/data-reporting/program-data" TargetMode="External"/><Relationship Id="rId33" Type="http://schemas.openxmlformats.org/officeDocument/2006/relationships/hyperlink" Target="https://data.hrsa.gov/tools/data-reporting/program-data" TargetMode="External"/><Relationship Id="rId38" Type="http://schemas.openxmlformats.org/officeDocument/2006/relationships/hyperlink" Target="https://data.hrsa.gov/tools/data-reporting/program-data" TargetMode="External"/><Relationship Id="rId59" Type="http://schemas.openxmlformats.org/officeDocument/2006/relationships/hyperlink" Target="https://aidsvu.org/local-data/united-states" TargetMode="External"/><Relationship Id="rId103" Type="http://schemas.openxmlformats.org/officeDocument/2006/relationships/vmlDrawing" Target="../drawings/vmlDrawing2.vml"/><Relationship Id="rId20" Type="http://schemas.openxmlformats.org/officeDocument/2006/relationships/hyperlink" Target="https://data.hrsa.gov/tools/data-reporting/program-data" TargetMode="External"/><Relationship Id="rId41" Type="http://schemas.openxmlformats.org/officeDocument/2006/relationships/hyperlink" Target="https://data.hrsa.gov/tools/data-reporting/program-data" TargetMode="External"/><Relationship Id="rId54" Type="http://schemas.openxmlformats.org/officeDocument/2006/relationships/hyperlink" Target="https://data.hrsa.gov/tools/data-reporting/program-data" TargetMode="External"/><Relationship Id="rId62" Type="http://schemas.openxmlformats.org/officeDocument/2006/relationships/hyperlink" Target="https://aidsvu.org/local-data/united-states" TargetMode="External"/><Relationship Id="rId70" Type="http://schemas.openxmlformats.org/officeDocument/2006/relationships/hyperlink" Target="https://gis.cdc.gov/grasp/nchhstpatlas/main.html" TargetMode="External"/><Relationship Id="rId75" Type="http://schemas.openxmlformats.org/officeDocument/2006/relationships/hyperlink" Target="https://www.census.gov/quickfacts/" TargetMode="External"/><Relationship Id="rId83" Type="http://schemas.openxmlformats.org/officeDocument/2006/relationships/hyperlink" Target="https://www.countyhealthrankings.org/explore-health-rankings" TargetMode="External"/><Relationship Id="rId88" Type="http://schemas.openxmlformats.org/officeDocument/2006/relationships/hyperlink" Target="https://www.kff.org/medicaid/issue-brief/status-of-state-medicaid-expansion-decisions-interactive-map/" TargetMode="External"/><Relationship Id="rId91" Type="http://schemas.openxmlformats.org/officeDocument/2006/relationships/hyperlink" Target="https://www.kff.org/statedata/" TargetMode="External"/><Relationship Id="rId96" Type="http://schemas.openxmlformats.org/officeDocument/2006/relationships/hyperlink" Target="https://aidsvu.org/local-data/united-states" TargetMode="External"/><Relationship Id="rId1" Type="http://schemas.openxmlformats.org/officeDocument/2006/relationships/hyperlink" Target="https://data.hrsa.gov/tools/data-reporting/program-data" TargetMode="External"/><Relationship Id="rId6" Type="http://schemas.openxmlformats.org/officeDocument/2006/relationships/hyperlink" Target="https://data.hrsa.gov/tools/data-reporting/program-data" TargetMode="External"/><Relationship Id="rId15" Type="http://schemas.openxmlformats.org/officeDocument/2006/relationships/hyperlink" Target="https://data.hrsa.gov/tools/data-reporting/program-data" TargetMode="External"/><Relationship Id="rId23" Type="http://schemas.openxmlformats.org/officeDocument/2006/relationships/hyperlink" Target="https://data.hrsa.gov/tools/data-reporting/program-data" TargetMode="External"/><Relationship Id="rId28" Type="http://schemas.openxmlformats.org/officeDocument/2006/relationships/hyperlink" Target="https://data.hrsa.gov/tools/data-reporting/program-data" TargetMode="External"/><Relationship Id="rId36" Type="http://schemas.openxmlformats.org/officeDocument/2006/relationships/hyperlink" Target="https://data.hrsa.gov/tools/data-reporting/program-data" TargetMode="External"/><Relationship Id="rId49" Type="http://schemas.openxmlformats.org/officeDocument/2006/relationships/hyperlink" Target="https://data.hrsa.gov/tools/data-reporting/program-data" TargetMode="External"/><Relationship Id="rId57" Type="http://schemas.openxmlformats.org/officeDocument/2006/relationships/hyperlink" Target="https://www.kff.org/statedata/" TargetMode="External"/><Relationship Id="rId10" Type="http://schemas.openxmlformats.org/officeDocument/2006/relationships/hyperlink" Target="https://data.hrsa.gov/tools/data-reporting/program-data" TargetMode="External"/><Relationship Id="rId31" Type="http://schemas.openxmlformats.org/officeDocument/2006/relationships/hyperlink" Target="https://data.hrsa.gov/tools/data-reporting/program-data" TargetMode="External"/><Relationship Id="rId44" Type="http://schemas.openxmlformats.org/officeDocument/2006/relationships/hyperlink" Target="https://data.hrsa.gov/tools/data-reporting/program-data" TargetMode="External"/><Relationship Id="rId52" Type="http://schemas.openxmlformats.org/officeDocument/2006/relationships/hyperlink" Target="https://data.hrsa.gov/tools/data-reporting/program-data" TargetMode="External"/><Relationship Id="rId60" Type="http://schemas.openxmlformats.org/officeDocument/2006/relationships/hyperlink" Target="https://aidsvu.org/local-data/united-states" TargetMode="External"/><Relationship Id="rId65" Type="http://schemas.openxmlformats.org/officeDocument/2006/relationships/hyperlink" Target="https://gis.cdc.gov/grasp/nchhstpatlas/main.html" TargetMode="External"/><Relationship Id="rId73" Type="http://schemas.openxmlformats.org/officeDocument/2006/relationships/hyperlink" Target="https://www.walkscore.com/" TargetMode="External"/><Relationship Id="rId78" Type="http://schemas.openxmlformats.org/officeDocument/2006/relationships/hyperlink" Target="https://data.census.gov/profile" TargetMode="External"/><Relationship Id="rId81" Type="http://schemas.openxmlformats.org/officeDocument/2006/relationships/hyperlink" Target="https://aidsvu.org/local-data/united-states" TargetMode="External"/><Relationship Id="rId86" Type="http://schemas.openxmlformats.org/officeDocument/2006/relationships/hyperlink" Target="https://aidsvu.org/local-data/united-states" TargetMode="External"/><Relationship Id="rId94" Type="http://schemas.openxmlformats.org/officeDocument/2006/relationships/hyperlink" Target="https://aidsvu.org/local-data/united-states" TargetMode="External"/><Relationship Id="rId99" Type="http://schemas.openxmlformats.org/officeDocument/2006/relationships/hyperlink" Target="https://www.kff.org/statedata/" TargetMode="External"/><Relationship Id="rId101" Type="http://schemas.openxmlformats.org/officeDocument/2006/relationships/hyperlink" Target="https://data.hrsa.gov/tools/data-explorer" TargetMode="External"/><Relationship Id="rId4" Type="http://schemas.openxmlformats.org/officeDocument/2006/relationships/hyperlink" Target="https://data.hrsa.gov/tools/data-reporting/program-data" TargetMode="External"/><Relationship Id="rId9" Type="http://schemas.openxmlformats.org/officeDocument/2006/relationships/hyperlink" Target="https://data.hrsa.gov/tools/data-reporting/program-data" TargetMode="External"/><Relationship Id="rId13" Type="http://schemas.openxmlformats.org/officeDocument/2006/relationships/hyperlink" Target="https://data.hrsa.gov/tools/data-reporting/program-data" TargetMode="External"/><Relationship Id="rId18" Type="http://schemas.openxmlformats.org/officeDocument/2006/relationships/hyperlink" Target="https://data.hrsa.gov/tools/data-reporting/program-data" TargetMode="External"/><Relationship Id="rId39" Type="http://schemas.openxmlformats.org/officeDocument/2006/relationships/hyperlink" Target="https://data.hrsa.gov/tools/data-reporting/program-data" TargetMode="External"/><Relationship Id="rId34" Type="http://schemas.openxmlformats.org/officeDocument/2006/relationships/hyperlink" Target="https://data.hrsa.gov/tools/data-reporting/program-data" TargetMode="External"/><Relationship Id="rId50" Type="http://schemas.openxmlformats.org/officeDocument/2006/relationships/hyperlink" Target="https://data.hrsa.gov/tools/data-reporting/program-data" TargetMode="External"/><Relationship Id="rId55" Type="http://schemas.openxmlformats.org/officeDocument/2006/relationships/hyperlink" Target="https://data.hrsa.gov/tools/data-reporting/program-data" TargetMode="External"/><Relationship Id="rId76" Type="http://schemas.openxmlformats.org/officeDocument/2006/relationships/hyperlink" Target="https://www.census.gov/quickfacts/" TargetMode="External"/><Relationship Id="rId97" Type="http://schemas.openxmlformats.org/officeDocument/2006/relationships/hyperlink" Target="https://aidsvu.org/local-data/united-states" TargetMode="External"/><Relationship Id="rId104" Type="http://schemas.openxmlformats.org/officeDocument/2006/relationships/comments" Target="../comments2.xml"/><Relationship Id="rId7" Type="http://schemas.openxmlformats.org/officeDocument/2006/relationships/hyperlink" Target="https://data.hrsa.gov/tools/data-reporting/program-data" TargetMode="External"/><Relationship Id="rId71" Type="http://schemas.openxmlformats.org/officeDocument/2006/relationships/hyperlink" Target="https://gis.cdc.gov/grasp/nchhstpatlas/main.html" TargetMode="External"/><Relationship Id="rId92" Type="http://schemas.openxmlformats.org/officeDocument/2006/relationships/hyperlink" Target="https://www.countyhealthrankings.org/explore-health-rankings" TargetMode="External"/><Relationship Id="rId2" Type="http://schemas.openxmlformats.org/officeDocument/2006/relationships/hyperlink" Target="https://data.hrsa.gov/tools/data-reporting/program-data" TargetMode="External"/><Relationship Id="rId29" Type="http://schemas.openxmlformats.org/officeDocument/2006/relationships/hyperlink" Target="https://data.hrsa.gov/tools/data-reporting/program-data" TargetMode="External"/><Relationship Id="rId24" Type="http://schemas.openxmlformats.org/officeDocument/2006/relationships/hyperlink" Target="https://data.hrsa.gov/tools/data-reporting/program-data" TargetMode="External"/><Relationship Id="rId40" Type="http://schemas.openxmlformats.org/officeDocument/2006/relationships/hyperlink" Target="https://data.hrsa.gov/tools/data-reporting/program-data" TargetMode="External"/><Relationship Id="rId45" Type="http://schemas.openxmlformats.org/officeDocument/2006/relationships/hyperlink" Target="https://data.hrsa.gov/tools/data-reporting/program-data" TargetMode="External"/><Relationship Id="rId66" Type="http://schemas.openxmlformats.org/officeDocument/2006/relationships/hyperlink" Target="https://gis.cdc.gov/grasp/nchhstpatlas/main.html" TargetMode="External"/><Relationship Id="rId87" Type="http://schemas.openxmlformats.org/officeDocument/2006/relationships/hyperlink" Target="https://aidsvu.org/local-data/united-states" TargetMode="External"/><Relationship Id="rId61" Type="http://schemas.openxmlformats.org/officeDocument/2006/relationships/hyperlink" Target="https://aidsvu.org/local-data/united-states" TargetMode="External"/><Relationship Id="rId82" Type="http://schemas.openxmlformats.org/officeDocument/2006/relationships/hyperlink" Target="https://aidsvu.org/local-data/united-states" TargetMode="External"/><Relationship Id="rId19" Type="http://schemas.openxmlformats.org/officeDocument/2006/relationships/hyperlink" Target="https://data.hrsa.gov/tools/data-reporting/program-data" TargetMode="External"/><Relationship Id="rId14" Type="http://schemas.openxmlformats.org/officeDocument/2006/relationships/hyperlink" Target="https://data.hrsa.gov/tools/data-reporting/program-data" TargetMode="External"/><Relationship Id="rId30" Type="http://schemas.openxmlformats.org/officeDocument/2006/relationships/hyperlink" Target="https://data.hrsa.gov/tools/data-reporting/program-data" TargetMode="External"/><Relationship Id="rId35" Type="http://schemas.openxmlformats.org/officeDocument/2006/relationships/hyperlink" Target="https://data.hrsa.gov/tools/data-reporting/program-data" TargetMode="External"/><Relationship Id="rId56" Type="http://schemas.openxmlformats.org/officeDocument/2006/relationships/hyperlink" Target="https://www.kff.org/statedata/" TargetMode="External"/><Relationship Id="rId77" Type="http://schemas.openxmlformats.org/officeDocument/2006/relationships/hyperlink" Target="https://data.census.gov/profile" TargetMode="External"/><Relationship Id="rId100" Type="http://schemas.openxmlformats.org/officeDocument/2006/relationships/hyperlink" Target="https://data.hrsa.gov/tools/data-explorer" TargetMode="External"/><Relationship Id="rId105" Type="http://schemas.microsoft.com/office/2017/10/relationships/threadedComment" Target="../threadedComments/threadedComment2.xml"/><Relationship Id="rId8" Type="http://schemas.openxmlformats.org/officeDocument/2006/relationships/hyperlink" Target="https://data.hrsa.gov/tools/data-reporting/program-data" TargetMode="External"/><Relationship Id="rId51" Type="http://schemas.openxmlformats.org/officeDocument/2006/relationships/hyperlink" Target="https://data.hrsa.gov/tools/data-reporting/program-data" TargetMode="External"/><Relationship Id="rId72" Type="http://schemas.openxmlformats.org/officeDocument/2006/relationships/hyperlink" Target="https://gis.cdc.gov/grasp/nchhstpatlas/main.html" TargetMode="External"/><Relationship Id="rId93" Type="http://schemas.openxmlformats.org/officeDocument/2006/relationships/hyperlink" Target="https://gis.cdc.gov/grasp/nchhstpatlas/main.html" TargetMode="External"/><Relationship Id="rId98" Type="http://schemas.openxmlformats.org/officeDocument/2006/relationships/hyperlink" Target="https://www.kff.org/statedata/" TargetMode="External"/><Relationship Id="rId3" Type="http://schemas.openxmlformats.org/officeDocument/2006/relationships/hyperlink" Target="https://data.hrsa.gov/tools/data-reporting/program-data" TargetMode="External"/><Relationship Id="rId25" Type="http://schemas.openxmlformats.org/officeDocument/2006/relationships/hyperlink" Target="https://data.hrsa.gov/tools/data-reporting/program-data" TargetMode="External"/><Relationship Id="rId46" Type="http://schemas.openxmlformats.org/officeDocument/2006/relationships/hyperlink" Target="https://data.hrsa.gov/tools/data-reporting/program-data" TargetMode="External"/><Relationship Id="rId67" Type="http://schemas.openxmlformats.org/officeDocument/2006/relationships/hyperlink" Target="https://gis.cdc.gov/grasp/nchhstpatlas/main.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2E107-B658-4A37-BE5F-0ACE45D99AAB}">
  <dimension ref="A1:IV105"/>
  <sheetViews>
    <sheetView zoomScale="75" workbookViewId="0">
      <pane xSplit="12" topLeftCell="IG1" activePane="topRight" state="frozen"/>
      <selection pane="topRight" activeCell="I4" sqref="I4"/>
    </sheetView>
  </sheetViews>
  <sheetFormatPr baseColWidth="10" defaultColWidth="9.1640625" defaultRowHeight="15"/>
  <cols>
    <col min="1" max="1" width="7.1640625" style="1" customWidth="1"/>
    <col min="2" max="2" width="36.83203125" style="1" customWidth="1"/>
    <col min="3" max="3" width="7.5" style="1" customWidth="1"/>
    <col min="4" max="4" width="5.6640625" style="1" customWidth="1"/>
    <col min="5" max="5" width="14.6640625" style="1" customWidth="1"/>
    <col min="6" max="6" width="9.1640625" style="1" customWidth="1"/>
    <col min="7" max="7" width="5.33203125" style="1" customWidth="1"/>
    <col min="8" max="8" width="9.5" style="1" customWidth="1"/>
    <col min="9" max="9" width="24" style="1" customWidth="1"/>
    <col min="10" max="10" width="7" style="1" customWidth="1"/>
    <col min="11" max="11" width="5.6640625" style="1" customWidth="1"/>
    <col min="12" max="12" width="6.33203125" style="1" customWidth="1"/>
    <col min="13" max="13" width="20.6640625" style="1" customWidth="1"/>
    <col min="14" max="14" width="9.83203125" style="1" customWidth="1"/>
    <col min="15" max="20" width="8.6640625" style="1" customWidth="1"/>
    <col min="21" max="21" width="8.6640625" style="3" customWidth="1"/>
    <col min="22" max="24" width="8.6640625" style="1" customWidth="1"/>
    <col min="25" max="25" width="8.6640625" style="3" customWidth="1"/>
    <col min="26" max="26" width="8.6640625" style="1" customWidth="1"/>
    <col min="27" max="27" width="8.6640625" style="3" customWidth="1"/>
    <col min="28" max="50" width="8.6640625" style="1" customWidth="1"/>
    <col min="51" max="61" width="9.1640625" style="1"/>
    <col min="62" max="62" width="9.1640625" style="4"/>
    <col min="63" max="80" width="9.1640625" style="1"/>
    <col min="81" max="81" width="11.1640625" style="1" bestFit="1" customWidth="1"/>
    <col min="82" max="91" width="9.1640625" style="1"/>
    <col min="92" max="92" width="9.1640625" style="4"/>
    <col min="93" max="106" width="9.1640625" style="1"/>
    <col min="107" max="107" width="9.1640625" style="4"/>
    <col min="108" max="109" width="9.1640625" style="10"/>
    <col min="110" max="111" width="9.1640625" style="1"/>
    <col min="112" max="112" width="9.1640625" style="11"/>
    <col min="113" max="139" width="9.1640625" style="1"/>
    <col min="140" max="140" width="9.1640625" style="4"/>
    <col min="141" max="176" width="9.1640625" style="1"/>
    <col min="177" max="177" width="9.1640625" style="4"/>
    <col min="178" max="185" width="9.1640625" style="1"/>
    <col min="186" max="196" width="9.1640625" style="9"/>
    <col min="197" max="211" width="9.5" style="9" bestFit="1" customWidth="1"/>
    <col min="212" max="212" width="11" style="13" bestFit="1" customWidth="1"/>
    <col min="213" max="213" width="9.5" style="9" bestFit="1" customWidth="1"/>
    <col min="214" max="214" width="9.33203125" style="1" bestFit="1" customWidth="1"/>
    <col min="215" max="215" width="10.1640625" style="1" bestFit="1" customWidth="1"/>
    <col min="216" max="216" width="9.33203125" style="1" bestFit="1" customWidth="1"/>
    <col min="217" max="217" width="9.5" style="9" bestFit="1" customWidth="1"/>
    <col min="218" max="218" width="11" style="9" bestFit="1" customWidth="1"/>
    <col min="219" max="222" width="9.5" style="9" bestFit="1" customWidth="1"/>
    <col min="223" max="16384" width="9.1640625" style="1"/>
  </cols>
  <sheetData>
    <row r="1" spans="1:256" ht="48">
      <c r="A1" s="26" t="s">
        <v>0</v>
      </c>
      <c r="B1" s="26" t="s">
        <v>1</v>
      </c>
      <c r="C1" s="26" t="s">
        <v>2</v>
      </c>
      <c r="D1" s="26" t="s">
        <v>3</v>
      </c>
      <c r="E1" s="26" t="s">
        <v>4</v>
      </c>
      <c r="F1" s="26" t="s">
        <v>5</v>
      </c>
      <c r="G1" s="26" t="s">
        <v>6</v>
      </c>
      <c r="H1" s="26" t="s">
        <v>7</v>
      </c>
      <c r="I1" s="27" t="s">
        <v>8</v>
      </c>
      <c r="J1" s="26" t="s">
        <v>874</v>
      </c>
      <c r="K1" s="26" t="s">
        <v>875</v>
      </c>
      <c r="L1" s="26" t="s">
        <v>9</v>
      </c>
      <c r="M1" s="26" t="s">
        <v>10</v>
      </c>
      <c r="N1" s="30" t="s">
        <v>893</v>
      </c>
      <c r="O1" s="29" t="s">
        <v>878</v>
      </c>
      <c r="P1" s="30" t="s">
        <v>897</v>
      </c>
      <c r="Q1" s="30" t="s">
        <v>879</v>
      </c>
      <c r="R1" s="30" t="s">
        <v>898</v>
      </c>
      <c r="S1" s="30" t="s">
        <v>899</v>
      </c>
      <c r="T1" s="30" t="s">
        <v>880</v>
      </c>
      <c r="U1" s="31" t="s">
        <v>881</v>
      </c>
      <c r="V1" s="30" t="s">
        <v>882</v>
      </c>
      <c r="W1" s="30" t="s">
        <v>883</v>
      </c>
      <c r="X1" s="30" t="s">
        <v>900</v>
      </c>
      <c r="Y1" s="31" t="s">
        <v>901</v>
      </c>
      <c r="Z1" s="30" t="s">
        <v>902</v>
      </c>
      <c r="AA1" s="31" t="s">
        <v>903</v>
      </c>
      <c r="AB1" s="30" t="s">
        <v>884</v>
      </c>
      <c r="AC1" s="30" t="s">
        <v>904</v>
      </c>
      <c r="AD1" s="30" t="s">
        <v>905</v>
      </c>
      <c r="AE1" s="30" t="s">
        <v>11</v>
      </c>
      <c r="AF1" s="30" t="s">
        <v>12</v>
      </c>
      <c r="AG1" s="30" t="s">
        <v>13</v>
      </c>
      <c r="AH1" s="30" t="s">
        <v>14</v>
      </c>
      <c r="AI1" s="30" t="s">
        <v>15</v>
      </c>
      <c r="AJ1" s="30" t="s">
        <v>16</v>
      </c>
      <c r="AK1" s="30" t="s">
        <v>17</v>
      </c>
      <c r="AL1" s="30" t="s">
        <v>18</v>
      </c>
      <c r="AM1" s="30" t="s">
        <v>19</v>
      </c>
      <c r="AN1" s="30" t="s">
        <v>20</v>
      </c>
      <c r="AO1" s="30" t="s">
        <v>21</v>
      </c>
      <c r="AP1" s="30" t="s">
        <v>22</v>
      </c>
      <c r="AQ1" s="30" t="s">
        <v>23</v>
      </c>
      <c r="AR1" s="30" t="s">
        <v>24</v>
      </c>
      <c r="AS1" s="30" t="s">
        <v>25</v>
      </c>
      <c r="AT1" s="30" t="s">
        <v>26</v>
      </c>
      <c r="AU1" s="30" t="s">
        <v>906</v>
      </c>
      <c r="AV1" s="30" t="s">
        <v>27</v>
      </c>
      <c r="AW1" s="30" t="s">
        <v>907</v>
      </c>
      <c r="AX1" s="30" t="s">
        <v>908</v>
      </c>
      <c r="AY1" s="30" t="s">
        <v>843</v>
      </c>
      <c r="AZ1" s="30" t="s">
        <v>909</v>
      </c>
      <c r="BA1" s="30" t="s">
        <v>28</v>
      </c>
      <c r="BB1" s="30" t="s">
        <v>844</v>
      </c>
      <c r="BC1" s="29" t="s">
        <v>910</v>
      </c>
      <c r="BD1" s="30" t="s">
        <v>911</v>
      </c>
      <c r="BE1" s="30" t="s">
        <v>872</v>
      </c>
      <c r="BF1" s="30" t="s">
        <v>29</v>
      </c>
      <c r="BG1" s="30" t="s">
        <v>30</v>
      </c>
      <c r="BH1" s="30" t="s">
        <v>31</v>
      </c>
      <c r="BI1" s="33" t="s">
        <v>32</v>
      </c>
      <c r="BJ1" s="34" t="s">
        <v>33</v>
      </c>
      <c r="BK1" s="35" t="s">
        <v>34</v>
      </c>
      <c r="BL1" s="35" t="s">
        <v>827</v>
      </c>
      <c r="BM1" s="35" t="s">
        <v>828</v>
      </c>
      <c r="BN1" s="35" t="s">
        <v>829</v>
      </c>
      <c r="BO1" s="35" t="s">
        <v>830</v>
      </c>
      <c r="BP1" s="35" t="s">
        <v>35</v>
      </c>
      <c r="BQ1" s="35" t="s">
        <v>36</v>
      </c>
      <c r="BR1" s="35" t="s">
        <v>37</v>
      </c>
      <c r="BS1" s="35" t="s">
        <v>38</v>
      </c>
      <c r="BT1" s="35" t="s">
        <v>39</v>
      </c>
      <c r="BU1" s="35" t="s">
        <v>40</v>
      </c>
      <c r="BV1" s="35" t="s">
        <v>41</v>
      </c>
      <c r="BW1" s="35" t="s">
        <v>42</v>
      </c>
      <c r="BX1" s="36" t="s">
        <v>43</v>
      </c>
      <c r="BY1" s="36" t="s">
        <v>44</v>
      </c>
      <c r="BZ1" s="36" t="s">
        <v>912</v>
      </c>
      <c r="CA1" s="30" t="s">
        <v>45</v>
      </c>
      <c r="CB1" s="30" t="s">
        <v>46</v>
      </c>
      <c r="CC1" s="30" t="s">
        <v>47</v>
      </c>
      <c r="CD1" s="30" t="s">
        <v>48</v>
      </c>
      <c r="CE1" s="30" t="s">
        <v>49</v>
      </c>
      <c r="CF1" s="30" t="s">
        <v>50</v>
      </c>
      <c r="CG1" s="30" t="s">
        <v>51</v>
      </c>
      <c r="CH1" s="30" t="s">
        <v>913</v>
      </c>
      <c r="CI1" s="30" t="s">
        <v>52</v>
      </c>
      <c r="CJ1" s="30" t="s">
        <v>53</v>
      </c>
      <c r="CK1" s="30" t="s">
        <v>54</v>
      </c>
      <c r="CL1" s="123" t="s">
        <v>55</v>
      </c>
      <c r="CM1" s="123" t="s">
        <v>56</v>
      </c>
      <c r="CN1" s="124" t="s">
        <v>57</v>
      </c>
      <c r="CO1" s="30" t="s">
        <v>58</v>
      </c>
      <c r="CP1" s="30" t="s">
        <v>59</v>
      </c>
      <c r="CQ1" s="30" t="s">
        <v>60</v>
      </c>
      <c r="CR1" s="30" t="s">
        <v>61</v>
      </c>
      <c r="CS1" s="30" t="s">
        <v>62</v>
      </c>
      <c r="CT1" s="30" t="s">
        <v>63</v>
      </c>
      <c r="CU1" s="30" t="s">
        <v>914</v>
      </c>
      <c r="CV1" s="30" t="s">
        <v>915</v>
      </c>
      <c r="CW1" s="30" t="s">
        <v>64</v>
      </c>
      <c r="CX1" s="30" t="s">
        <v>65</v>
      </c>
      <c r="CY1" s="30" t="s">
        <v>66</v>
      </c>
      <c r="CZ1" s="30" t="s">
        <v>67</v>
      </c>
      <c r="DA1" s="30" t="s">
        <v>68</v>
      </c>
      <c r="DB1" s="30" t="s">
        <v>873</v>
      </c>
      <c r="DC1" s="125" t="s">
        <v>69</v>
      </c>
      <c r="DD1" s="126" t="s">
        <v>70</v>
      </c>
      <c r="DE1" s="126" t="s">
        <v>916</v>
      </c>
      <c r="DF1" s="30" t="s">
        <v>71</v>
      </c>
      <c r="DG1" s="30" t="s">
        <v>72</v>
      </c>
      <c r="DH1" s="127" t="s">
        <v>73</v>
      </c>
      <c r="DI1" s="30" t="s">
        <v>917</v>
      </c>
      <c r="DJ1" s="30" t="s">
        <v>918</v>
      </c>
      <c r="DK1" s="30" t="s">
        <v>74</v>
      </c>
      <c r="DL1" s="30" t="s">
        <v>919</v>
      </c>
      <c r="DM1" s="30" t="s">
        <v>75</v>
      </c>
      <c r="DN1" s="30" t="s">
        <v>76</v>
      </c>
      <c r="DO1" s="30" t="s">
        <v>77</v>
      </c>
      <c r="DP1" s="30" t="s">
        <v>78</v>
      </c>
      <c r="DQ1" s="30" t="s">
        <v>79</v>
      </c>
      <c r="DR1" s="30" t="s">
        <v>80</v>
      </c>
      <c r="DS1" s="30" t="s">
        <v>81</v>
      </c>
      <c r="DT1" s="30" t="s">
        <v>82</v>
      </c>
      <c r="DU1" s="30" t="s">
        <v>83</v>
      </c>
      <c r="DV1" s="30" t="s">
        <v>84</v>
      </c>
      <c r="DW1" s="30" t="s">
        <v>85</v>
      </c>
      <c r="DX1" s="30" t="s">
        <v>86</v>
      </c>
      <c r="DY1" s="30" t="s">
        <v>920</v>
      </c>
      <c r="DZ1" s="30" t="s">
        <v>87</v>
      </c>
      <c r="EA1" s="30" t="s">
        <v>88</v>
      </c>
      <c r="EB1" s="30" t="s">
        <v>921</v>
      </c>
      <c r="EC1" s="30" t="s">
        <v>89</v>
      </c>
      <c r="ED1" s="30" t="s">
        <v>90</v>
      </c>
      <c r="EE1" s="30" t="s">
        <v>91</v>
      </c>
      <c r="EF1" s="30" t="s">
        <v>92</v>
      </c>
      <c r="EG1" s="30" t="s">
        <v>93</v>
      </c>
      <c r="EH1" s="30" t="s">
        <v>94</v>
      </c>
      <c r="EI1" s="30" t="s">
        <v>922</v>
      </c>
      <c r="EJ1" s="125" t="s">
        <v>95</v>
      </c>
      <c r="EK1" s="30" t="s">
        <v>96</v>
      </c>
      <c r="EL1" s="30" t="s">
        <v>97</v>
      </c>
      <c r="EM1" s="30" t="s">
        <v>98</v>
      </c>
      <c r="EN1" s="30" t="s">
        <v>99</v>
      </c>
      <c r="EO1" s="30" t="s">
        <v>100</v>
      </c>
      <c r="EP1" s="30" t="s">
        <v>101</v>
      </c>
      <c r="EQ1" s="30" t="s">
        <v>102</v>
      </c>
      <c r="ER1" s="30" t="s">
        <v>103</v>
      </c>
      <c r="ES1" s="30" t="s">
        <v>104</v>
      </c>
      <c r="ET1" s="30" t="s">
        <v>105</v>
      </c>
      <c r="EU1" s="30" t="s">
        <v>106</v>
      </c>
      <c r="EV1" s="30" t="s">
        <v>107</v>
      </c>
      <c r="EW1" s="30" t="s">
        <v>923</v>
      </c>
      <c r="EX1" s="30" t="s">
        <v>924</v>
      </c>
      <c r="EY1" s="30" t="s">
        <v>925</v>
      </c>
      <c r="EZ1" s="30" t="s">
        <v>108</v>
      </c>
      <c r="FA1" s="30" t="s">
        <v>926</v>
      </c>
      <c r="FB1" s="30" t="s">
        <v>109</v>
      </c>
      <c r="FC1" s="30" t="s">
        <v>927</v>
      </c>
      <c r="FD1" s="30" t="s">
        <v>110</v>
      </c>
      <c r="FE1" s="30" t="s">
        <v>111</v>
      </c>
      <c r="FF1" s="123" t="s">
        <v>928</v>
      </c>
      <c r="FG1" s="30" t="s">
        <v>929</v>
      </c>
      <c r="FH1" s="30" t="s">
        <v>930</v>
      </c>
      <c r="FI1" s="30" t="s">
        <v>112</v>
      </c>
      <c r="FJ1" s="30" t="s">
        <v>931</v>
      </c>
      <c r="FK1" s="30" t="s">
        <v>932</v>
      </c>
      <c r="FL1" s="30" t="s">
        <v>113</v>
      </c>
      <c r="FM1" s="30" t="s">
        <v>114</v>
      </c>
      <c r="FN1" s="30" t="s">
        <v>933</v>
      </c>
      <c r="FO1" s="30" t="s">
        <v>934</v>
      </c>
      <c r="FP1" s="30" t="s">
        <v>935</v>
      </c>
      <c r="FQ1" s="30" t="s">
        <v>936</v>
      </c>
      <c r="FR1" s="30" t="s">
        <v>937</v>
      </c>
      <c r="FS1" s="30" t="s">
        <v>938</v>
      </c>
      <c r="FT1" s="30" t="s">
        <v>939</v>
      </c>
      <c r="FU1" s="125" t="s">
        <v>115</v>
      </c>
      <c r="FV1" s="30" t="s">
        <v>116</v>
      </c>
      <c r="FW1" s="30" t="s">
        <v>117</v>
      </c>
      <c r="FX1" s="30" t="s">
        <v>940</v>
      </c>
      <c r="FY1" s="30" t="s">
        <v>118</v>
      </c>
      <c r="FZ1" s="29" t="s">
        <v>119</v>
      </c>
      <c r="GA1" s="30" t="s">
        <v>847</v>
      </c>
      <c r="GB1" s="30" t="s">
        <v>848</v>
      </c>
      <c r="GC1" s="30" t="s">
        <v>849</v>
      </c>
      <c r="GD1" s="19" t="s">
        <v>850</v>
      </c>
      <c r="GE1" s="19" t="s">
        <v>851</v>
      </c>
      <c r="GF1" s="19" t="s">
        <v>852</v>
      </c>
      <c r="GG1" s="19" t="s">
        <v>941</v>
      </c>
      <c r="GH1" s="19" t="s">
        <v>853</v>
      </c>
      <c r="GI1" s="19" t="s">
        <v>854</v>
      </c>
      <c r="GJ1" s="19" t="s">
        <v>846</v>
      </c>
      <c r="GK1" s="19" t="s">
        <v>942</v>
      </c>
      <c r="GL1" s="19" t="s">
        <v>943</v>
      </c>
      <c r="GM1" s="19" t="s">
        <v>896</v>
      </c>
      <c r="GN1" s="19" t="s">
        <v>855</v>
      </c>
      <c r="GO1" s="19" t="s">
        <v>894</v>
      </c>
      <c r="GP1" s="19" t="s">
        <v>895</v>
      </c>
      <c r="GQ1" s="19" t="s">
        <v>859</v>
      </c>
      <c r="GR1" s="19" t="s">
        <v>856</v>
      </c>
      <c r="GS1" s="19" t="s">
        <v>857</v>
      </c>
      <c r="GT1" s="19" t="s">
        <v>944</v>
      </c>
      <c r="GU1" s="19" t="s">
        <v>858</v>
      </c>
      <c r="GV1" s="19" t="s">
        <v>860</v>
      </c>
      <c r="GW1" s="19" t="s">
        <v>861</v>
      </c>
      <c r="GX1" s="19" t="s">
        <v>862</v>
      </c>
      <c r="GY1" s="19" t="s">
        <v>863</v>
      </c>
      <c r="GZ1" s="19" t="s">
        <v>864</v>
      </c>
      <c r="HA1" s="19" t="s">
        <v>865</v>
      </c>
      <c r="HB1" s="19" t="s">
        <v>866</v>
      </c>
      <c r="HC1" s="19" t="s">
        <v>867</v>
      </c>
      <c r="HD1" s="19" t="s">
        <v>945</v>
      </c>
      <c r="HE1" s="19" t="s">
        <v>946</v>
      </c>
      <c r="HF1" s="30" t="s">
        <v>868</v>
      </c>
      <c r="HG1" s="30" t="s">
        <v>869</v>
      </c>
      <c r="HH1" s="30" t="s">
        <v>947</v>
      </c>
      <c r="HI1" s="20" t="s">
        <v>871</v>
      </c>
      <c r="HJ1" s="21" t="s">
        <v>948</v>
      </c>
      <c r="HK1" s="21" t="s">
        <v>949</v>
      </c>
      <c r="HL1" s="21" t="s">
        <v>870</v>
      </c>
      <c r="HM1" s="21" t="s">
        <v>950</v>
      </c>
      <c r="HN1" s="21" t="s">
        <v>951</v>
      </c>
      <c r="HO1" s="128" t="s">
        <v>121</v>
      </c>
      <c r="HP1" s="128" t="s">
        <v>122</v>
      </c>
      <c r="HQ1" s="128" t="s">
        <v>123</v>
      </c>
      <c r="HR1" s="128" t="s">
        <v>952</v>
      </c>
      <c r="HS1" s="128" t="s">
        <v>953</v>
      </c>
      <c r="HT1" s="128" t="s">
        <v>124</v>
      </c>
      <c r="HU1" s="128" t="s">
        <v>125</v>
      </c>
      <c r="HV1" s="128" t="s">
        <v>126</v>
      </c>
      <c r="HW1" s="128" t="s">
        <v>954</v>
      </c>
      <c r="HX1" s="128" t="s">
        <v>127</v>
      </c>
      <c r="HY1" s="128" t="s">
        <v>128</v>
      </c>
      <c r="HZ1" s="128" t="s">
        <v>129</v>
      </c>
      <c r="IA1" s="128" t="s">
        <v>130</v>
      </c>
      <c r="IB1" s="128" t="s">
        <v>131</v>
      </c>
      <c r="IC1" s="128" t="s">
        <v>132</v>
      </c>
      <c r="ID1" s="128" t="s">
        <v>133</v>
      </c>
      <c r="IE1" s="128" t="s">
        <v>834</v>
      </c>
      <c r="IF1" s="128" t="s">
        <v>840</v>
      </c>
      <c r="IG1" s="128" t="s">
        <v>833</v>
      </c>
      <c r="IH1" s="128" t="s">
        <v>832</v>
      </c>
      <c r="II1" s="128" t="s">
        <v>831</v>
      </c>
      <c r="IJ1" s="128" t="s">
        <v>955</v>
      </c>
      <c r="IK1" s="128" t="s">
        <v>134</v>
      </c>
      <c r="IL1" s="128" t="s">
        <v>135</v>
      </c>
      <c r="IM1" s="128" t="s">
        <v>136</v>
      </c>
      <c r="IN1" s="128" t="s">
        <v>137</v>
      </c>
      <c r="IO1" s="128" t="s">
        <v>138</v>
      </c>
      <c r="IP1" s="128" t="s">
        <v>835</v>
      </c>
      <c r="IQ1" s="128" t="s">
        <v>836</v>
      </c>
      <c r="IR1" s="128" t="s">
        <v>837</v>
      </c>
      <c r="IS1" s="128" t="s">
        <v>838</v>
      </c>
      <c r="IT1" s="128" t="s">
        <v>839</v>
      </c>
      <c r="IU1" s="128" t="s">
        <v>956</v>
      </c>
      <c r="IV1" s="129" t="s">
        <v>139</v>
      </c>
    </row>
    <row r="2" spans="1:256" ht="48">
      <c r="A2" s="42" t="s">
        <v>140</v>
      </c>
      <c r="B2" s="43" t="s">
        <v>159</v>
      </c>
      <c r="C2" s="44" t="s">
        <v>141</v>
      </c>
      <c r="D2" s="44" t="s">
        <v>142</v>
      </c>
      <c r="E2" s="44" t="s">
        <v>143</v>
      </c>
      <c r="F2" s="44" t="s">
        <v>144</v>
      </c>
      <c r="G2" s="44" t="s">
        <v>145</v>
      </c>
      <c r="H2" s="45">
        <v>21202</v>
      </c>
      <c r="I2" s="43" t="s">
        <v>1700</v>
      </c>
      <c r="J2" s="44" t="s">
        <v>146</v>
      </c>
      <c r="K2" s="44"/>
      <c r="L2" s="44" t="s">
        <v>147</v>
      </c>
      <c r="M2" s="46" t="s">
        <v>148</v>
      </c>
      <c r="N2" s="28"/>
      <c r="O2" s="32"/>
      <c r="P2" s="28"/>
      <c r="Q2" s="28"/>
      <c r="R2" s="28"/>
      <c r="S2" s="28"/>
      <c r="T2" s="28"/>
      <c r="U2" s="47"/>
      <c r="V2" s="28"/>
      <c r="W2" s="28"/>
      <c r="X2" s="28"/>
      <c r="Y2" s="47"/>
      <c r="Z2" s="28"/>
      <c r="AA2" s="47"/>
      <c r="AB2" s="28"/>
      <c r="AC2" s="48">
        <v>9.1999999999999998E-2</v>
      </c>
      <c r="AD2" s="47">
        <v>7.2999999999999995E-2</v>
      </c>
      <c r="AE2" s="28">
        <v>183</v>
      </c>
      <c r="AF2" s="47">
        <v>0.86699999999999999</v>
      </c>
      <c r="AG2" s="47">
        <v>0.13200000000000001</v>
      </c>
      <c r="AH2" s="47">
        <v>0.124</v>
      </c>
      <c r="AI2" s="47">
        <v>0.437</v>
      </c>
      <c r="AJ2" s="47">
        <v>0.23499999999999999</v>
      </c>
      <c r="AK2" s="47">
        <v>0.114</v>
      </c>
      <c r="AL2" s="49">
        <v>0.09</v>
      </c>
      <c r="AM2" s="28">
        <v>5.33</v>
      </c>
      <c r="AN2" s="28">
        <v>6.08</v>
      </c>
      <c r="AO2" s="28">
        <v>2.93</v>
      </c>
      <c r="AP2" s="28">
        <v>3.05</v>
      </c>
      <c r="AQ2" s="28">
        <v>6.9</v>
      </c>
      <c r="AR2" s="28">
        <v>6.08</v>
      </c>
      <c r="AS2" s="28">
        <v>6.24</v>
      </c>
      <c r="AT2" s="28">
        <v>3.36</v>
      </c>
      <c r="AU2" s="47">
        <v>0.85699999999999998</v>
      </c>
      <c r="AV2" s="47">
        <v>0.68600000000000005</v>
      </c>
      <c r="AW2" s="49">
        <v>0.62</v>
      </c>
      <c r="AX2" s="49">
        <v>0.25</v>
      </c>
      <c r="AY2" s="28">
        <v>32863</v>
      </c>
      <c r="AZ2" s="28">
        <v>798</v>
      </c>
      <c r="BA2" s="28">
        <v>4924</v>
      </c>
      <c r="BB2" s="28">
        <v>23932</v>
      </c>
      <c r="BC2" s="50">
        <v>0.15</v>
      </c>
      <c r="BD2" s="47">
        <v>0.14499999999999999</v>
      </c>
      <c r="BE2" s="47">
        <v>0.06</v>
      </c>
      <c r="BF2" s="47">
        <v>0.17499999999999999</v>
      </c>
      <c r="BG2" s="47">
        <v>0.128</v>
      </c>
      <c r="BH2" s="28">
        <v>1</v>
      </c>
      <c r="BI2" s="28">
        <v>86</v>
      </c>
      <c r="BJ2" s="28">
        <v>9.5</v>
      </c>
      <c r="BK2" s="51">
        <v>576498</v>
      </c>
      <c r="BL2" s="47">
        <v>0.53100000000000003</v>
      </c>
      <c r="BM2" s="47">
        <v>5.8999999999999997E-2</v>
      </c>
      <c r="BN2" s="47">
        <v>0.20300000000000001</v>
      </c>
      <c r="BO2" s="49">
        <v>0.15</v>
      </c>
      <c r="BP2" s="47">
        <v>0.31900000000000001</v>
      </c>
      <c r="BQ2" s="47">
        <v>0.624</v>
      </c>
      <c r="BR2" s="47">
        <v>5.0000000000000001E-3</v>
      </c>
      <c r="BS2" s="47">
        <v>2.8000000000000001E-2</v>
      </c>
      <c r="BT2" s="47">
        <v>1E-3</v>
      </c>
      <c r="BU2" s="47">
        <v>2.4E-2</v>
      </c>
      <c r="BV2" s="49">
        <v>0.06</v>
      </c>
      <c r="BW2" s="47">
        <v>0.27600000000000002</v>
      </c>
      <c r="BX2" s="52">
        <f>1-BN2-BO2</f>
        <v>0.64699999999999991</v>
      </c>
      <c r="BY2" s="52">
        <v>0.122</v>
      </c>
      <c r="BZ2" s="52">
        <v>6.3E-2</v>
      </c>
      <c r="CA2" s="53">
        <v>34378</v>
      </c>
      <c r="CB2" s="28">
        <v>80.95</v>
      </c>
      <c r="CC2" s="28">
        <v>4111040</v>
      </c>
      <c r="CD2" s="28">
        <f>BK2/CB2</f>
        <v>7121.6553428041998</v>
      </c>
      <c r="CE2" s="47">
        <v>0.45700000000000002</v>
      </c>
      <c r="CF2" s="47">
        <v>0.52400000000000002</v>
      </c>
      <c r="CG2" s="47">
        <v>5.7000000000000002E-2</v>
      </c>
      <c r="CH2" s="47">
        <v>0.373</v>
      </c>
      <c r="CI2" s="47">
        <v>0.223</v>
      </c>
      <c r="CJ2" s="28">
        <v>31.4</v>
      </c>
      <c r="CK2" s="28">
        <v>39.700000000000003</v>
      </c>
      <c r="CL2" s="47">
        <v>0.154</v>
      </c>
      <c r="CM2" s="47">
        <v>8.6999999999999994E-2</v>
      </c>
      <c r="CN2" s="39">
        <v>2.67</v>
      </c>
      <c r="CO2" s="48">
        <v>0.65600000000000003</v>
      </c>
      <c r="CP2" s="54">
        <v>0.21</v>
      </c>
      <c r="CQ2" s="54">
        <v>0.38</v>
      </c>
      <c r="CR2" s="49">
        <v>0.3</v>
      </c>
      <c r="CS2" s="49">
        <v>0.98</v>
      </c>
      <c r="CT2" s="49">
        <v>0.16</v>
      </c>
      <c r="CU2" s="49">
        <v>0.02</v>
      </c>
      <c r="CV2" s="49">
        <v>0.18</v>
      </c>
      <c r="CW2" s="49">
        <v>0.2</v>
      </c>
      <c r="CX2" s="28">
        <v>124</v>
      </c>
      <c r="CY2" s="28">
        <v>9</v>
      </c>
      <c r="CZ2" s="28">
        <v>1449.4</v>
      </c>
      <c r="DA2" s="28">
        <v>32</v>
      </c>
      <c r="DB2" s="49">
        <v>7.0000000000000007E-2</v>
      </c>
      <c r="DC2" s="41">
        <v>1.25E-3</v>
      </c>
      <c r="DD2" s="40">
        <v>7.9365079365079365E-4</v>
      </c>
      <c r="DE2" s="40">
        <v>5.5555555555555558E-3</v>
      </c>
      <c r="DF2" s="49">
        <v>0.08</v>
      </c>
      <c r="DG2" s="49">
        <v>0.03</v>
      </c>
      <c r="DH2" s="41">
        <v>2.9411764705882353E-3</v>
      </c>
      <c r="DI2" s="28">
        <v>5455</v>
      </c>
      <c r="DJ2" s="49">
        <v>0.42</v>
      </c>
      <c r="DK2" s="49">
        <v>0.47</v>
      </c>
      <c r="DL2" s="49">
        <v>0.86</v>
      </c>
      <c r="DM2" s="49">
        <v>0.7</v>
      </c>
      <c r="DN2" s="49">
        <v>0.11</v>
      </c>
      <c r="DO2" s="28"/>
      <c r="DP2" s="28"/>
      <c r="DQ2" s="28">
        <v>0.3</v>
      </c>
      <c r="DR2" s="28">
        <v>-9703</v>
      </c>
      <c r="DS2" s="47">
        <v>8.7999999999999995E-2</v>
      </c>
      <c r="DT2" s="49">
        <v>0.27</v>
      </c>
      <c r="DU2" s="28">
        <v>6.2</v>
      </c>
      <c r="DV2" s="28">
        <v>0.91</v>
      </c>
      <c r="DW2" s="28">
        <v>51500</v>
      </c>
      <c r="DX2" s="28">
        <v>42.2</v>
      </c>
      <c r="DY2" s="49">
        <v>0.56000000000000005</v>
      </c>
      <c r="DZ2" s="49">
        <v>0.51</v>
      </c>
      <c r="EA2" s="28">
        <v>10</v>
      </c>
      <c r="EB2" s="28">
        <v>67</v>
      </c>
      <c r="EC2" s="49">
        <v>0.38</v>
      </c>
      <c r="ED2" s="28">
        <v>10</v>
      </c>
      <c r="EE2" s="28">
        <v>1566</v>
      </c>
      <c r="EF2" s="28">
        <v>200</v>
      </c>
      <c r="EG2" s="28">
        <v>43</v>
      </c>
      <c r="EH2" s="28">
        <v>9</v>
      </c>
      <c r="EI2" s="28">
        <v>44</v>
      </c>
      <c r="EJ2" s="39">
        <v>25</v>
      </c>
      <c r="EK2" s="28">
        <v>9.5</v>
      </c>
      <c r="EL2" s="28">
        <v>1</v>
      </c>
      <c r="EM2" s="49">
        <v>0.22</v>
      </c>
      <c r="EN2" s="49">
        <v>0.59</v>
      </c>
      <c r="EO2" s="49">
        <v>0.43</v>
      </c>
      <c r="EP2" s="28">
        <v>1393</v>
      </c>
      <c r="EQ2" s="49">
        <v>0.48</v>
      </c>
      <c r="ER2" s="49">
        <v>0.2</v>
      </c>
      <c r="ES2" s="49">
        <v>0.78</v>
      </c>
      <c r="ET2" s="28">
        <v>0.51200000000000001</v>
      </c>
      <c r="EU2" s="47">
        <v>0.20399999999999999</v>
      </c>
      <c r="EV2" s="47">
        <v>0.19800000000000001</v>
      </c>
      <c r="EW2" s="28">
        <v>1181</v>
      </c>
      <c r="EX2" s="28">
        <v>662.2</v>
      </c>
      <c r="EY2" s="28">
        <v>52.9</v>
      </c>
      <c r="EZ2" s="28">
        <v>14800</v>
      </c>
      <c r="FA2" s="28">
        <v>104</v>
      </c>
      <c r="FB2" s="28">
        <v>71.8</v>
      </c>
      <c r="FC2" s="28">
        <v>680</v>
      </c>
      <c r="FD2" s="28">
        <v>90</v>
      </c>
      <c r="FE2" s="28">
        <v>9</v>
      </c>
      <c r="FF2" s="49">
        <v>0.22</v>
      </c>
      <c r="FG2" s="43">
        <v>4.2</v>
      </c>
      <c r="FH2" s="43">
        <v>4.8</v>
      </c>
      <c r="FI2" s="49">
        <v>0.12</v>
      </c>
      <c r="FJ2" s="54">
        <v>0.13</v>
      </c>
      <c r="FK2" s="54">
        <v>0.16</v>
      </c>
      <c r="FL2" s="54">
        <v>0.13</v>
      </c>
      <c r="FM2" s="47">
        <v>0.26600000000000001</v>
      </c>
      <c r="FN2" s="47">
        <v>0.14699999999999999</v>
      </c>
      <c r="FO2" s="47">
        <v>0.49299999999999999</v>
      </c>
      <c r="FP2" s="47">
        <v>8.3000000000000004E-2</v>
      </c>
      <c r="FQ2" s="49">
        <v>0.01</v>
      </c>
      <c r="FR2" s="47">
        <v>0.375</v>
      </c>
      <c r="FS2" s="47">
        <v>0.59499999999999997</v>
      </c>
      <c r="FT2" s="47">
        <v>2.9000000000000001E-2</v>
      </c>
      <c r="FU2" s="38">
        <v>1</v>
      </c>
      <c r="FV2" s="28">
        <v>2014</v>
      </c>
      <c r="FW2" s="28">
        <v>4</v>
      </c>
      <c r="FX2" s="28">
        <v>78.5</v>
      </c>
      <c r="FY2" s="28">
        <v>5</v>
      </c>
      <c r="FZ2" s="32"/>
      <c r="GA2" s="28"/>
      <c r="GB2" s="28"/>
      <c r="GC2" s="28"/>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8"/>
      <c r="HG2" s="28"/>
      <c r="HH2" s="28"/>
      <c r="HI2" s="25"/>
      <c r="HJ2" s="23"/>
      <c r="HK2" s="23"/>
      <c r="HL2" s="23"/>
      <c r="HM2" s="23"/>
      <c r="HN2" s="23"/>
      <c r="HO2" s="55">
        <v>2037</v>
      </c>
      <c r="HP2" s="28">
        <v>9.4</v>
      </c>
      <c r="HQ2" s="28">
        <v>8.9</v>
      </c>
      <c r="HR2" s="28">
        <v>341.3</v>
      </c>
      <c r="HS2" s="28">
        <v>14.5</v>
      </c>
      <c r="HT2" s="28">
        <v>11.9</v>
      </c>
      <c r="HU2" s="28">
        <v>18</v>
      </c>
      <c r="HV2" s="28">
        <v>654.1</v>
      </c>
      <c r="HW2" s="28">
        <v>21083</v>
      </c>
      <c r="HX2" s="47">
        <v>0.59299999999999997</v>
      </c>
      <c r="HY2" s="28">
        <v>1985</v>
      </c>
      <c r="HZ2" s="47">
        <v>0.66100000000000003</v>
      </c>
      <c r="IA2" s="47">
        <v>0.33900000000000002</v>
      </c>
      <c r="IB2" s="47">
        <v>0.82199999999999995</v>
      </c>
      <c r="IC2" s="47">
        <v>3.9E-2</v>
      </c>
      <c r="ID2" s="47">
        <v>7.8E-2</v>
      </c>
      <c r="IE2" s="49">
        <v>0.02</v>
      </c>
      <c r="IF2" s="47">
        <v>0.121</v>
      </c>
      <c r="IG2" s="47">
        <v>0.14799999999999999</v>
      </c>
      <c r="IH2" s="47">
        <v>0.22600000000000001</v>
      </c>
      <c r="II2" s="47">
        <v>0.48599999999999999</v>
      </c>
      <c r="IJ2" s="28">
        <v>35</v>
      </c>
      <c r="IK2" s="47">
        <v>0.76</v>
      </c>
      <c r="IL2" s="47">
        <v>0.24</v>
      </c>
      <c r="IM2" s="47">
        <v>0.82299999999999995</v>
      </c>
      <c r="IN2" s="47">
        <v>6.3E-2</v>
      </c>
      <c r="IO2" s="47">
        <v>8.5999999999999993E-2</v>
      </c>
      <c r="IP2" s="47">
        <v>0.217</v>
      </c>
      <c r="IQ2" s="47">
        <v>0.33700000000000002</v>
      </c>
      <c r="IR2" s="47">
        <v>0.20599999999999999</v>
      </c>
      <c r="IS2" s="47">
        <v>9.7000000000000003E-2</v>
      </c>
      <c r="IT2" s="47">
        <v>0.14299999999999999</v>
      </c>
      <c r="IU2" s="28">
        <v>11.1</v>
      </c>
      <c r="IV2" s="56">
        <v>18</v>
      </c>
    </row>
    <row r="3" spans="1:256" ht="48">
      <c r="A3" s="42" t="s">
        <v>140</v>
      </c>
      <c r="B3" s="44" t="s">
        <v>149</v>
      </c>
      <c r="C3" s="44" t="s">
        <v>150</v>
      </c>
      <c r="D3" s="44" t="s">
        <v>142</v>
      </c>
      <c r="E3" s="44" t="s">
        <v>143</v>
      </c>
      <c r="F3" s="44" t="s">
        <v>144</v>
      </c>
      <c r="G3" s="44" t="s">
        <v>145</v>
      </c>
      <c r="H3" s="45">
        <v>21224</v>
      </c>
      <c r="I3" s="28" t="s">
        <v>151</v>
      </c>
      <c r="J3" s="44" t="s">
        <v>152</v>
      </c>
      <c r="K3" s="44"/>
      <c r="L3" s="44"/>
      <c r="M3" s="46" t="s">
        <v>148</v>
      </c>
      <c r="N3" s="28"/>
      <c r="O3" s="32"/>
      <c r="P3" s="28"/>
      <c r="Q3" s="28"/>
      <c r="R3" s="28"/>
      <c r="S3" s="28"/>
      <c r="T3" s="28"/>
      <c r="U3" s="47"/>
      <c r="V3" s="28"/>
      <c r="W3" s="28"/>
      <c r="X3" s="28"/>
      <c r="Y3" s="47"/>
      <c r="Z3" s="28"/>
      <c r="AA3" s="47"/>
      <c r="AB3" s="28"/>
      <c r="AC3" s="48">
        <v>9.1999999999999998E-2</v>
      </c>
      <c r="AD3" s="47">
        <v>7.2999999999999995E-2</v>
      </c>
      <c r="AE3" s="28">
        <v>183</v>
      </c>
      <c r="AF3" s="47">
        <v>0.86799999999999999</v>
      </c>
      <c r="AG3" s="47">
        <v>0.13200000000000001</v>
      </c>
      <c r="AH3" s="47">
        <v>0.124</v>
      </c>
      <c r="AI3" s="47">
        <v>0.437</v>
      </c>
      <c r="AJ3" s="47">
        <v>0.23499999999999999</v>
      </c>
      <c r="AK3" s="47">
        <v>0.114</v>
      </c>
      <c r="AL3" s="49">
        <v>0.09</v>
      </c>
      <c r="AM3" s="28">
        <v>5.33</v>
      </c>
      <c r="AN3" s="28">
        <v>6.08</v>
      </c>
      <c r="AO3" s="28">
        <v>2.93</v>
      </c>
      <c r="AP3" s="28">
        <v>3.05</v>
      </c>
      <c r="AQ3" s="28">
        <v>6.9</v>
      </c>
      <c r="AR3" s="28">
        <v>6.08</v>
      </c>
      <c r="AS3" s="28">
        <v>6.24</v>
      </c>
      <c r="AT3" s="28">
        <v>3.36</v>
      </c>
      <c r="AU3" s="47">
        <v>0.85699999999999998</v>
      </c>
      <c r="AV3" s="47">
        <v>0.68600000000000005</v>
      </c>
      <c r="AW3" s="49">
        <v>0.62</v>
      </c>
      <c r="AX3" s="49">
        <v>0.25</v>
      </c>
      <c r="AY3" s="28">
        <v>32863</v>
      </c>
      <c r="AZ3" s="28">
        <v>798</v>
      </c>
      <c r="BA3" s="28">
        <v>4924</v>
      </c>
      <c r="BB3" s="28">
        <v>23932</v>
      </c>
      <c r="BC3" s="50">
        <v>0.15</v>
      </c>
      <c r="BD3" s="47">
        <v>0.14499999999999999</v>
      </c>
      <c r="BE3" s="47">
        <v>0.06</v>
      </c>
      <c r="BF3" s="47">
        <v>0.17499999999999999</v>
      </c>
      <c r="BG3" s="47">
        <v>0.128</v>
      </c>
      <c r="BH3" s="28">
        <v>1</v>
      </c>
      <c r="BI3" s="28">
        <v>30</v>
      </c>
      <c r="BJ3" s="28">
        <v>7.4</v>
      </c>
      <c r="BK3" s="51">
        <v>576498</v>
      </c>
      <c r="BL3" s="47">
        <v>0.53100000000000003</v>
      </c>
      <c r="BM3" s="47">
        <v>5.8999999999999997E-2</v>
      </c>
      <c r="BN3" s="47">
        <v>0.20300000000000001</v>
      </c>
      <c r="BO3" s="49">
        <v>0.15</v>
      </c>
      <c r="BP3" s="47">
        <v>0.31900000000000001</v>
      </c>
      <c r="BQ3" s="47">
        <v>0.624</v>
      </c>
      <c r="BR3" s="47">
        <v>5.0000000000000001E-3</v>
      </c>
      <c r="BS3" s="47">
        <v>2.8000000000000001E-2</v>
      </c>
      <c r="BT3" s="47">
        <v>1E-3</v>
      </c>
      <c r="BU3" s="47">
        <v>2.4E-2</v>
      </c>
      <c r="BV3" s="49">
        <v>0.06</v>
      </c>
      <c r="BW3" s="47">
        <v>0.27600000000000002</v>
      </c>
      <c r="BX3" s="52">
        <f t="shared" ref="BX3:BX64" si="0">1-BN3-BO3</f>
        <v>0.64699999999999991</v>
      </c>
      <c r="BY3" s="52">
        <v>0.122</v>
      </c>
      <c r="BZ3" s="52">
        <v>6.3E-2</v>
      </c>
      <c r="CA3" s="53">
        <v>34378</v>
      </c>
      <c r="CB3" s="28">
        <v>80.95</v>
      </c>
      <c r="CC3" s="28">
        <v>24540000</v>
      </c>
      <c r="CD3" s="28">
        <f t="shared" ref="CD3:CD64" si="1">BK3/CB3</f>
        <v>7121.6553428041998</v>
      </c>
      <c r="CE3" s="47">
        <v>0.47499999999999998</v>
      </c>
      <c r="CF3" s="49">
        <v>0.68500000000000005</v>
      </c>
      <c r="CG3" s="47">
        <v>9.8000000000000004E-2</v>
      </c>
      <c r="CH3" s="47">
        <v>0.64800000000000002</v>
      </c>
      <c r="CI3" s="47">
        <v>0.13900000000000001</v>
      </c>
      <c r="CJ3" s="28">
        <v>28.7</v>
      </c>
      <c r="CK3" s="28">
        <v>41</v>
      </c>
      <c r="CL3" s="47">
        <v>0.113</v>
      </c>
      <c r="CM3" s="47">
        <v>0.19700000000000001</v>
      </c>
      <c r="CN3" s="39">
        <v>3.13</v>
      </c>
      <c r="CO3" s="49">
        <v>0.46600000000000003</v>
      </c>
      <c r="CP3" s="54">
        <v>0.21</v>
      </c>
      <c r="CQ3" s="54">
        <v>0.38</v>
      </c>
      <c r="CR3" s="49">
        <v>0.3</v>
      </c>
      <c r="CS3" s="49">
        <v>0.98</v>
      </c>
      <c r="CT3" s="49">
        <v>0.16</v>
      </c>
      <c r="CU3" s="49">
        <v>0.02</v>
      </c>
      <c r="CV3" s="49">
        <v>0.18</v>
      </c>
      <c r="CW3" s="49">
        <v>0.2</v>
      </c>
      <c r="CX3" s="28">
        <v>124</v>
      </c>
      <c r="CY3" s="28">
        <v>9</v>
      </c>
      <c r="CZ3" s="28">
        <v>1449.4</v>
      </c>
      <c r="DA3" s="28">
        <v>32</v>
      </c>
      <c r="DB3" s="49">
        <v>7.0000000000000007E-2</v>
      </c>
      <c r="DC3" s="41">
        <f>1/800</f>
        <v>1.25E-3</v>
      </c>
      <c r="DD3" s="40">
        <v>7.9365079365079365E-4</v>
      </c>
      <c r="DE3" s="40">
        <v>5.5555555555555558E-3</v>
      </c>
      <c r="DF3" s="49">
        <v>0.08</v>
      </c>
      <c r="DG3" s="49">
        <v>0.03</v>
      </c>
      <c r="DH3" s="41">
        <v>2.9411764705882353E-3</v>
      </c>
      <c r="DI3" s="28">
        <v>5455</v>
      </c>
      <c r="DJ3" s="49">
        <v>0.42</v>
      </c>
      <c r="DK3" s="49">
        <v>0.47</v>
      </c>
      <c r="DL3" s="49">
        <v>0.86</v>
      </c>
      <c r="DM3" s="49">
        <v>0.7</v>
      </c>
      <c r="DN3" s="49">
        <v>0.11</v>
      </c>
      <c r="DO3" s="28"/>
      <c r="DP3" s="28"/>
      <c r="DQ3" s="28">
        <v>0.3</v>
      </c>
      <c r="DR3" s="28">
        <v>-9703</v>
      </c>
      <c r="DS3" s="47">
        <v>8.7999999999999995E-2</v>
      </c>
      <c r="DT3" s="49">
        <v>0.27</v>
      </c>
      <c r="DU3" s="28">
        <v>6.2</v>
      </c>
      <c r="DV3" s="28">
        <v>0.91</v>
      </c>
      <c r="DW3" s="28">
        <v>51500</v>
      </c>
      <c r="DX3" s="28">
        <v>42.2</v>
      </c>
      <c r="DY3" s="49">
        <v>0.56000000000000005</v>
      </c>
      <c r="DZ3" s="49">
        <v>0.51</v>
      </c>
      <c r="EA3" s="28">
        <v>10</v>
      </c>
      <c r="EB3" s="28">
        <v>67</v>
      </c>
      <c r="EC3" s="49">
        <v>0.38</v>
      </c>
      <c r="ED3" s="28">
        <v>10</v>
      </c>
      <c r="EE3" s="28">
        <v>1566</v>
      </c>
      <c r="EF3" s="28">
        <v>200</v>
      </c>
      <c r="EG3" s="28">
        <v>43</v>
      </c>
      <c r="EH3" s="28">
        <v>9</v>
      </c>
      <c r="EI3" s="28">
        <v>44</v>
      </c>
      <c r="EJ3" s="39">
        <v>25</v>
      </c>
      <c r="EK3" s="28">
        <v>9.5</v>
      </c>
      <c r="EL3" s="28">
        <v>1</v>
      </c>
      <c r="EM3" s="49">
        <v>0.22</v>
      </c>
      <c r="EN3" s="49">
        <v>0.59</v>
      </c>
      <c r="EO3" s="49">
        <v>0.43</v>
      </c>
      <c r="EP3" s="28">
        <v>1393</v>
      </c>
      <c r="EQ3" s="49">
        <v>0.48</v>
      </c>
      <c r="ER3" s="49">
        <v>0.2</v>
      </c>
      <c r="ES3" s="49">
        <v>0.78</v>
      </c>
      <c r="ET3" s="28">
        <v>0.51200000000000001</v>
      </c>
      <c r="EU3" s="47">
        <v>0.20399999999999999</v>
      </c>
      <c r="EV3" s="47">
        <v>0.19800000000000001</v>
      </c>
      <c r="EW3" s="28">
        <v>1181</v>
      </c>
      <c r="EX3" s="28">
        <v>662.2</v>
      </c>
      <c r="EY3" s="28">
        <v>52.9</v>
      </c>
      <c r="EZ3" s="28">
        <v>14800</v>
      </c>
      <c r="FA3" s="28">
        <v>104</v>
      </c>
      <c r="FB3" s="28">
        <v>71.8</v>
      </c>
      <c r="FC3" s="28">
        <v>680</v>
      </c>
      <c r="FD3" s="28">
        <v>90</v>
      </c>
      <c r="FE3" s="28">
        <v>9</v>
      </c>
      <c r="FF3" s="49">
        <v>0.22</v>
      </c>
      <c r="FG3" s="43">
        <v>4.2</v>
      </c>
      <c r="FH3" s="43">
        <v>4.8</v>
      </c>
      <c r="FI3" s="49">
        <v>0.12</v>
      </c>
      <c r="FJ3" s="54">
        <v>0.13</v>
      </c>
      <c r="FK3" s="54">
        <v>0.16</v>
      </c>
      <c r="FL3" s="54">
        <v>0.13</v>
      </c>
      <c r="FM3" s="47">
        <v>0.26600000000000001</v>
      </c>
      <c r="FN3" s="47">
        <v>0.14699999999999999</v>
      </c>
      <c r="FO3" s="47">
        <v>0.49299999999999999</v>
      </c>
      <c r="FP3" s="47">
        <v>8.3000000000000004E-2</v>
      </c>
      <c r="FQ3" s="49">
        <v>0.01</v>
      </c>
      <c r="FR3" s="47">
        <v>0.375</v>
      </c>
      <c r="FS3" s="47">
        <v>0.59499999999999997</v>
      </c>
      <c r="FT3" s="47">
        <v>2.9000000000000001E-2</v>
      </c>
      <c r="FU3" s="38">
        <v>1</v>
      </c>
      <c r="FV3" s="28">
        <v>2014</v>
      </c>
      <c r="FW3" s="28">
        <v>4</v>
      </c>
      <c r="FX3" s="28">
        <v>78.5</v>
      </c>
      <c r="FY3" s="28">
        <v>5</v>
      </c>
      <c r="FZ3" s="32"/>
      <c r="GA3" s="28"/>
      <c r="GB3" s="28"/>
      <c r="GC3" s="28"/>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8"/>
      <c r="HG3" s="28"/>
      <c r="HH3" s="28"/>
      <c r="HI3" s="25"/>
      <c r="HJ3" s="23"/>
      <c r="HK3" s="23"/>
      <c r="HL3" s="23"/>
      <c r="HM3" s="23"/>
      <c r="HN3" s="23"/>
      <c r="HO3" s="55">
        <v>2037</v>
      </c>
      <c r="HP3" s="28">
        <v>9.4</v>
      </c>
      <c r="HQ3" s="28">
        <v>8.9</v>
      </c>
      <c r="HR3" s="28">
        <v>341.3</v>
      </c>
      <c r="HS3" s="28">
        <v>14.5</v>
      </c>
      <c r="HT3" s="28">
        <v>11.9</v>
      </c>
      <c r="HU3" s="28">
        <v>18</v>
      </c>
      <c r="HV3" s="28">
        <v>654.1</v>
      </c>
      <c r="HW3" s="28">
        <v>21083</v>
      </c>
      <c r="HX3" s="47">
        <v>0.59299999999999997</v>
      </c>
      <c r="HY3" s="28">
        <v>1985</v>
      </c>
      <c r="HZ3" s="47">
        <v>0.66100000000000003</v>
      </c>
      <c r="IA3" s="47">
        <v>0.33900000000000002</v>
      </c>
      <c r="IB3" s="47">
        <v>0.82199999999999995</v>
      </c>
      <c r="IC3" s="47">
        <v>3.9E-2</v>
      </c>
      <c r="ID3" s="47">
        <v>7.8E-2</v>
      </c>
      <c r="IE3" s="49">
        <v>0.02</v>
      </c>
      <c r="IF3" s="47">
        <v>0.121</v>
      </c>
      <c r="IG3" s="47">
        <v>0.14799999999999999</v>
      </c>
      <c r="IH3" s="47">
        <v>0.22600000000000001</v>
      </c>
      <c r="II3" s="47">
        <v>0.48599999999999999</v>
      </c>
      <c r="IJ3" s="28">
        <v>35</v>
      </c>
      <c r="IK3" s="47">
        <v>0.76</v>
      </c>
      <c r="IL3" s="47">
        <v>0.24</v>
      </c>
      <c r="IM3" s="47">
        <v>0.82299999999999995</v>
      </c>
      <c r="IN3" s="47">
        <v>6.3E-2</v>
      </c>
      <c r="IO3" s="47">
        <v>8.5999999999999993E-2</v>
      </c>
      <c r="IP3" s="47">
        <v>0.217</v>
      </c>
      <c r="IQ3" s="47">
        <v>0.33700000000000002</v>
      </c>
      <c r="IR3" s="47">
        <v>0.20599999999999999</v>
      </c>
      <c r="IS3" s="47">
        <v>9.7000000000000003E-2</v>
      </c>
      <c r="IT3" s="47">
        <v>0.14299999999999999</v>
      </c>
      <c r="IU3" s="28">
        <v>11.1</v>
      </c>
      <c r="IV3" s="56">
        <v>18</v>
      </c>
    </row>
    <row r="4" spans="1:256" ht="48">
      <c r="A4" s="42" t="s">
        <v>140</v>
      </c>
      <c r="B4" s="44" t="s">
        <v>153</v>
      </c>
      <c r="C4" s="44" t="s">
        <v>141</v>
      </c>
      <c r="D4" s="44" t="s">
        <v>154</v>
      </c>
      <c r="E4" s="44" t="s">
        <v>155</v>
      </c>
      <c r="F4" s="44" t="s">
        <v>144</v>
      </c>
      <c r="G4" s="44" t="s">
        <v>145</v>
      </c>
      <c r="H4" s="28">
        <v>21212</v>
      </c>
      <c r="I4" s="28" t="s">
        <v>156</v>
      </c>
      <c r="J4" s="44" t="s">
        <v>157</v>
      </c>
      <c r="K4" s="44"/>
      <c r="L4" s="44" t="s">
        <v>1709</v>
      </c>
      <c r="M4" s="46" t="s">
        <v>148</v>
      </c>
      <c r="N4" s="28" t="s">
        <v>158</v>
      </c>
      <c r="O4" s="32"/>
      <c r="P4" s="28"/>
      <c r="Q4" s="28"/>
      <c r="R4" s="28"/>
      <c r="S4" s="28"/>
      <c r="T4" s="28"/>
      <c r="U4" s="47"/>
      <c r="V4" s="28"/>
      <c r="W4" s="28"/>
      <c r="X4" s="28"/>
      <c r="Y4" s="47"/>
      <c r="Z4" s="28"/>
      <c r="AA4" s="47"/>
      <c r="AB4" s="28"/>
      <c r="AC4" s="48">
        <v>9.1999999999999998E-2</v>
      </c>
      <c r="AD4" s="47">
        <v>7.2999999999999995E-2</v>
      </c>
      <c r="AE4" s="28">
        <v>183</v>
      </c>
      <c r="AF4" s="47">
        <v>0.86799999999999999</v>
      </c>
      <c r="AG4" s="47">
        <v>0.13200000000000001</v>
      </c>
      <c r="AH4" s="47">
        <v>0.124</v>
      </c>
      <c r="AI4" s="47">
        <v>0.437</v>
      </c>
      <c r="AJ4" s="47">
        <v>0.23499999999999999</v>
      </c>
      <c r="AK4" s="47">
        <v>0.114</v>
      </c>
      <c r="AL4" s="49">
        <v>0.09</v>
      </c>
      <c r="AM4" s="28">
        <v>5.33</v>
      </c>
      <c r="AN4" s="28">
        <v>6.08</v>
      </c>
      <c r="AO4" s="28">
        <v>2.93</v>
      </c>
      <c r="AP4" s="28">
        <v>3.05</v>
      </c>
      <c r="AQ4" s="28">
        <v>6.9</v>
      </c>
      <c r="AR4" s="28">
        <v>6.08</v>
      </c>
      <c r="AS4" s="28">
        <v>6.24</v>
      </c>
      <c r="AT4" s="28">
        <v>3.36</v>
      </c>
      <c r="AU4" s="47">
        <v>0.85699999999999998</v>
      </c>
      <c r="AV4" s="47">
        <v>0.68600000000000005</v>
      </c>
      <c r="AW4" s="49">
        <v>0.62</v>
      </c>
      <c r="AX4" s="49">
        <v>0.25</v>
      </c>
      <c r="AY4" s="28">
        <v>32863</v>
      </c>
      <c r="AZ4" s="28">
        <v>798</v>
      </c>
      <c r="BA4" s="28">
        <v>4924</v>
      </c>
      <c r="BB4" s="28">
        <v>23932</v>
      </c>
      <c r="BC4" s="50">
        <v>0.15</v>
      </c>
      <c r="BD4" s="47">
        <v>0.14499999999999999</v>
      </c>
      <c r="BE4" s="47">
        <v>0.06</v>
      </c>
      <c r="BF4" s="47">
        <v>0.17499999999999999</v>
      </c>
      <c r="BG4" s="47">
        <v>0.128</v>
      </c>
      <c r="BH4" s="28">
        <v>1</v>
      </c>
      <c r="BI4" s="28">
        <v>98</v>
      </c>
      <c r="BJ4" s="28">
        <v>8.1999999999999993</v>
      </c>
      <c r="BK4" s="51">
        <v>576498</v>
      </c>
      <c r="BL4" s="47">
        <v>0.53100000000000003</v>
      </c>
      <c r="BM4" s="47">
        <v>5.8999999999999997E-2</v>
      </c>
      <c r="BN4" s="47">
        <v>0.20300000000000001</v>
      </c>
      <c r="BO4" s="49">
        <v>0.15</v>
      </c>
      <c r="BP4" s="47">
        <v>0.31900000000000001</v>
      </c>
      <c r="BQ4" s="47">
        <v>0.624</v>
      </c>
      <c r="BR4" s="47">
        <v>5.0000000000000001E-3</v>
      </c>
      <c r="BS4" s="47">
        <v>2.8000000000000001E-2</v>
      </c>
      <c r="BT4" s="47">
        <v>1E-3</v>
      </c>
      <c r="BU4" s="47">
        <v>2.4E-2</v>
      </c>
      <c r="BV4" s="49">
        <v>0.06</v>
      </c>
      <c r="BW4" s="47">
        <v>0.27600000000000002</v>
      </c>
      <c r="BX4" s="52">
        <f t="shared" si="0"/>
        <v>0.64699999999999991</v>
      </c>
      <c r="BY4" s="52">
        <v>0.122</v>
      </c>
      <c r="BZ4" s="52">
        <v>6.3E-2</v>
      </c>
      <c r="CA4" s="53">
        <v>34378</v>
      </c>
      <c r="CB4" s="28">
        <v>80.95</v>
      </c>
      <c r="CC4" s="28">
        <v>12042900</v>
      </c>
      <c r="CD4" s="28">
        <f t="shared" si="1"/>
        <v>7121.6553428041998</v>
      </c>
      <c r="CE4" s="47">
        <v>0.55400000000000005</v>
      </c>
      <c r="CF4" s="47">
        <v>0.64</v>
      </c>
      <c r="CG4" s="47">
        <v>0.03</v>
      </c>
      <c r="CH4" s="47">
        <v>0.69599999999999995</v>
      </c>
      <c r="CI4" s="47">
        <v>0.20200000000000001</v>
      </c>
      <c r="CJ4" s="28">
        <v>31.2</v>
      </c>
      <c r="CK4" s="28">
        <v>39.6</v>
      </c>
      <c r="CL4" s="47">
        <v>0.115</v>
      </c>
      <c r="CM4" s="47">
        <v>0.26</v>
      </c>
      <c r="CN4" s="39">
        <v>3.33</v>
      </c>
      <c r="CO4" s="49">
        <v>0.378</v>
      </c>
      <c r="CP4" s="54">
        <v>0.21</v>
      </c>
      <c r="CQ4" s="54">
        <v>0.38</v>
      </c>
      <c r="CR4" s="49">
        <v>0.3</v>
      </c>
      <c r="CS4" s="49">
        <v>0.98</v>
      </c>
      <c r="CT4" s="49">
        <v>0.16</v>
      </c>
      <c r="CU4" s="49">
        <v>0.02</v>
      </c>
      <c r="CV4" s="49">
        <v>0.18</v>
      </c>
      <c r="CW4" s="49">
        <v>0.2</v>
      </c>
      <c r="CX4" s="28">
        <v>124</v>
      </c>
      <c r="CY4" s="28">
        <v>9</v>
      </c>
      <c r="CZ4" s="28">
        <v>1449.4</v>
      </c>
      <c r="DA4" s="28">
        <v>32</v>
      </c>
      <c r="DB4" s="49">
        <v>7.0000000000000007E-2</v>
      </c>
      <c r="DC4" s="41">
        <v>1.25E-3</v>
      </c>
      <c r="DD4" s="40">
        <v>7.9365079365079365E-4</v>
      </c>
      <c r="DE4" s="40">
        <v>5.5555555555555558E-3</v>
      </c>
      <c r="DF4" s="49">
        <v>0.08</v>
      </c>
      <c r="DG4" s="49">
        <v>0.03</v>
      </c>
      <c r="DH4" s="41">
        <v>2.9411764705882353E-3</v>
      </c>
      <c r="DI4" s="28">
        <v>5455</v>
      </c>
      <c r="DJ4" s="49">
        <v>0.42</v>
      </c>
      <c r="DK4" s="49">
        <v>0.47</v>
      </c>
      <c r="DL4" s="49">
        <v>0.86</v>
      </c>
      <c r="DM4" s="49">
        <v>0.7</v>
      </c>
      <c r="DN4" s="49">
        <v>0.11</v>
      </c>
      <c r="DO4" s="28"/>
      <c r="DP4" s="28"/>
      <c r="DQ4" s="28">
        <v>0.3</v>
      </c>
      <c r="DR4" s="28">
        <v>-9703</v>
      </c>
      <c r="DS4" s="47">
        <v>8.7999999999999995E-2</v>
      </c>
      <c r="DT4" s="49">
        <v>0.27</v>
      </c>
      <c r="DU4" s="28">
        <v>6.2</v>
      </c>
      <c r="DV4" s="28">
        <v>0.91</v>
      </c>
      <c r="DW4" s="28">
        <v>51500</v>
      </c>
      <c r="DX4" s="28">
        <v>42.2</v>
      </c>
      <c r="DY4" s="49">
        <v>0.56000000000000005</v>
      </c>
      <c r="DZ4" s="49">
        <v>0.51</v>
      </c>
      <c r="EA4" s="28">
        <v>10</v>
      </c>
      <c r="EB4" s="28">
        <v>67</v>
      </c>
      <c r="EC4" s="49">
        <v>0.38</v>
      </c>
      <c r="ED4" s="28">
        <v>10</v>
      </c>
      <c r="EE4" s="28">
        <v>1566</v>
      </c>
      <c r="EF4" s="28">
        <v>200</v>
      </c>
      <c r="EG4" s="28">
        <v>43</v>
      </c>
      <c r="EH4" s="28">
        <v>9</v>
      </c>
      <c r="EI4" s="28">
        <v>44</v>
      </c>
      <c r="EJ4" s="39">
        <v>25</v>
      </c>
      <c r="EK4" s="28">
        <v>9.5</v>
      </c>
      <c r="EL4" s="28">
        <v>1</v>
      </c>
      <c r="EM4" s="49">
        <v>0.22</v>
      </c>
      <c r="EN4" s="49">
        <v>0.59</v>
      </c>
      <c r="EO4" s="49">
        <v>0.43</v>
      </c>
      <c r="EP4" s="28">
        <v>1393</v>
      </c>
      <c r="EQ4" s="49">
        <v>0.48</v>
      </c>
      <c r="ER4" s="49">
        <v>0.2</v>
      </c>
      <c r="ES4" s="49">
        <v>0.78</v>
      </c>
      <c r="ET4" s="28">
        <v>0.51200000000000001</v>
      </c>
      <c r="EU4" s="47">
        <v>0.20399999999999999</v>
      </c>
      <c r="EV4" s="47">
        <v>0.19800000000000001</v>
      </c>
      <c r="EW4" s="28">
        <v>1181</v>
      </c>
      <c r="EX4" s="28">
        <v>662.2</v>
      </c>
      <c r="EY4" s="28">
        <v>52.9</v>
      </c>
      <c r="EZ4" s="28">
        <v>14800</v>
      </c>
      <c r="FA4" s="28">
        <v>104</v>
      </c>
      <c r="FB4" s="28">
        <v>71.8</v>
      </c>
      <c r="FC4" s="28">
        <v>680</v>
      </c>
      <c r="FD4" s="28">
        <v>90</v>
      </c>
      <c r="FE4" s="28">
        <v>9</v>
      </c>
      <c r="FF4" s="49">
        <v>0.22</v>
      </c>
      <c r="FG4" s="43">
        <v>4.2</v>
      </c>
      <c r="FH4" s="43">
        <v>4.8</v>
      </c>
      <c r="FI4" s="49">
        <v>0.12</v>
      </c>
      <c r="FJ4" s="54">
        <v>0.13</v>
      </c>
      <c r="FK4" s="54">
        <v>0.16</v>
      </c>
      <c r="FL4" s="54">
        <v>0.13</v>
      </c>
      <c r="FM4" s="47">
        <v>0.26600000000000001</v>
      </c>
      <c r="FN4" s="47">
        <v>0.14699999999999999</v>
      </c>
      <c r="FO4" s="47">
        <v>0.49299999999999999</v>
      </c>
      <c r="FP4" s="47">
        <v>8.3000000000000004E-2</v>
      </c>
      <c r="FQ4" s="49">
        <v>0.01</v>
      </c>
      <c r="FR4" s="47">
        <v>0.375</v>
      </c>
      <c r="FS4" s="47">
        <v>0.59499999999999997</v>
      </c>
      <c r="FT4" s="47">
        <v>2.9000000000000001E-2</v>
      </c>
      <c r="FU4" s="38">
        <v>1</v>
      </c>
      <c r="FV4" s="28">
        <v>2014</v>
      </c>
      <c r="FW4" s="28">
        <v>4</v>
      </c>
      <c r="FX4" s="28">
        <v>78.5</v>
      </c>
      <c r="FY4" s="28">
        <v>5</v>
      </c>
      <c r="FZ4" s="32"/>
      <c r="GA4" s="28"/>
      <c r="GB4" s="28"/>
      <c r="GC4" s="28"/>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8"/>
      <c r="HG4" s="28"/>
      <c r="HH4" s="28"/>
      <c r="HI4" s="25"/>
      <c r="HJ4" s="23"/>
      <c r="HK4" s="23"/>
      <c r="HL4" s="23"/>
      <c r="HM4" s="23"/>
      <c r="HN4" s="23"/>
      <c r="HO4" s="55">
        <v>2037</v>
      </c>
      <c r="HP4" s="28">
        <v>9.4</v>
      </c>
      <c r="HQ4" s="28">
        <v>8.9</v>
      </c>
      <c r="HR4" s="28">
        <v>341.3</v>
      </c>
      <c r="HS4" s="28">
        <v>14.5</v>
      </c>
      <c r="HT4" s="28">
        <v>11.9</v>
      </c>
      <c r="HU4" s="28">
        <v>18</v>
      </c>
      <c r="HV4" s="28">
        <v>654.1</v>
      </c>
      <c r="HW4" s="28">
        <v>21083</v>
      </c>
      <c r="HX4" s="47">
        <v>0.59299999999999997</v>
      </c>
      <c r="HY4" s="28">
        <v>1985</v>
      </c>
      <c r="HZ4" s="47">
        <v>0.66100000000000003</v>
      </c>
      <c r="IA4" s="47">
        <v>0.33900000000000002</v>
      </c>
      <c r="IB4" s="47">
        <v>0.82199999999999995</v>
      </c>
      <c r="IC4" s="47">
        <v>3.9E-2</v>
      </c>
      <c r="ID4" s="47">
        <v>7.8E-2</v>
      </c>
      <c r="IE4" s="49">
        <v>0.02</v>
      </c>
      <c r="IF4" s="47">
        <v>0.121</v>
      </c>
      <c r="IG4" s="47">
        <v>0.14799999999999999</v>
      </c>
      <c r="IH4" s="47">
        <v>0.22600000000000001</v>
      </c>
      <c r="II4" s="47">
        <v>0.48599999999999999</v>
      </c>
      <c r="IJ4" s="28">
        <v>35</v>
      </c>
      <c r="IK4" s="47">
        <v>0.76</v>
      </c>
      <c r="IL4" s="47">
        <v>0.24</v>
      </c>
      <c r="IM4" s="47">
        <v>0.82299999999999995</v>
      </c>
      <c r="IN4" s="47">
        <v>6.3E-2</v>
      </c>
      <c r="IO4" s="47">
        <v>8.5999999999999993E-2</v>
      </c>
      <c r="IP4" s="47">
        <v>0.217</v>
      </c>
      <c r="IQ4" s="47">
        <v>0.33700000000000002</v>
      </c>
      <c r="IR4" s="47">
        <v>0.20599999999999999</v>
      </c>
      <c r="IS4" s="47">
        <v>9.7000000000000003E-2</v>
      </c>
      <c r="IT4" s="47">
        <v>0.14299999999999999</v>
      </c>
      <c r="IU4" s="28">
        <v>11.1</v>
      </c>
      <c r="IV4" s="56">
        <v>18</v>
      </c>
    </row>
    <row r="5" spans="1:256" ht="48">
      <c r="A5" s="42" t="s">
        <v>140</v>
      </c>
      <c r="B5" s="43" t="s">
        <v>1701</v>
      </c>
      <c r="C5" s="44" t="s">
        <v>141</v>
      </c>
      <c r="D5" s="44" t="s">
        <v>160</v>
      </c>
      <c r="E5" s="44" t="s">
        <v>155</v>
      </c>
      <c r="F5" s="44" t="s">
        <v>144</v>
      </c>
      <c r="G5" s="44" t="s">
        <v>145</v>
      </c>
      <c r="H5" s="42">
        <v>21217</v>
      </c>
      <c r="I5" s="28" t="s">
        <v>161</v>
      </c>
      <c r="J5" s="44" t="s">
        <v>146</v>
      </c>
      <c r="K5" s="44"/>
      <c r="L5" s="42" t="s">
        <v>147</v>
      </c>
      <c r="M5" s="46" t="s">
        <v>148</v>
      </c>
      <c r="N5" s="57"/>
      <c r="O5" s="32"/>
      <c r="P5" s="28"/>
      <c r="Q5" s="28"/>
      <c r="R5" s="28"/>
      <c r="S5" s="28"/>
      <c r="T5" s="28"/>
      <c r="U5" s="47"/>
      <c r="V5" s="28"/>
      <c r="W5" s="28"/>
      <c r="X5" s="28"/>
      <c r="Y5" s="47"/>
      <c r="Z5" s="28"/>
      <c r="AA5" s="47"/>
      <c r="AB5" s="28"/>
      <c r="AC5" s="48">
        <v>9.1999999999999998E-2</v>
      </c>
      <c r="AD5" s="47">
        <v>7.2999999999999995E-2</v>
      </c>
      <c r="AE5" s="28">
        <v>183</v>
      </c>
      <c r="AF5" s="47">
        <v>0.86799999999999999</v>
      </c>
      <c r="AG5" s="47">
        <v>0.13200000000000001</v>
      </c>
      <c r="AH5" s="47">
        <v>0.124</v>
      </c>
      <c r="AI5" s="47">
        <v>0.437</v>
      </c>
      <c r="AJ5" s="47">
        <v>0.23499999999999999</v>
      </c>
      <c r="AK5" s="47">
        <v>0.114</v>
      </c>
      <c r="AL5" s="49">
        <v>0.09</v>
      </c>
      <c r="AM5" s="28">
        <v>5.33</v>
      </c>
      <c r="AN5" s="28">
        <v>6.08</v>
      </c>
      <c r="AO5" s="28">
        <v>2.93</v>
      </c>
      <c r="AP5" s="28">
        <v>3.05</v>
      </c>
      <c r="AQ5" s="28">
        <v>6.9</v>
      </c>
      <c r="AR5" s="28">
        <v>6.08</v>
      </c>
      <c r="AS5" s="28">
        <v>6.24</v>
      </c>
      <c r="AT5" s="28">
        <v>3.36</v>
      </c>
      <c r="AU5" s="47">
        <v>0.85699999999999998</v>
      </c>
      <c r="AV5" s="47">
        <v>0.68600000000000005</v>
      </c>
      <c r="AW5" s="49">
        <v>0.62</v>
      </c>
      <c r="AX5" s="49">
        <v>0.25</v>
      </c>
      <c r="AY5" s="28">
        <v>32863</v>
      </c>
      <c r="AZ5" s="28">
        <v>798</v>
      </c>
      <c r="BA5" s="28">
        <v>4924</v>
      </c>
      <c r="BB5" s="28">
        <v>23932</v>
      </c>
      <c r="BC5" s="50">
        <v>0.15</v>
      </c>
      <c r="BD5" s="47">
        <v>0.14499999999999999</v>
      </c>
      <c r="BE5" s="47">
        <v>0.06</v>
      </c>
      <c r="BF5" s="47">
        <v>0.17499999999999999</v>
      </c>
      <c r="BG5" s="47">
        <v>0.128</v>
      </c>
      <c r="BH5" s="28">
        <v>1</v>
      </c>
      <c r="BI5" s="28">
        <v>74</v>
      </c>
      <c r="BJ5" s="28">
        <v>9.4</v>
      </c>
      <c r="BK5" s="51">
        <v>576498</v>
      </c>
      <c r="BL5" s="47">
        <v>0.53100000000000003</v>
      </c>
      <c r="BM5" s="47">
        <v>5.8999999999999997E-2</v>
      </c>
      <c r="BN5" s="47">
        <v>0.20300000000000001</v>
      </c>
      <c r="BO5" s="49">
        <v>0.15</v>
      </c>
      <c r="BP5" s="47">
        <v>0.31900000000000001</v>
      </c>
      <c r="BQ5" s="47">
        <v>0.624</v>
      </c>
      <c r="BR5" s="47">
        <v>5.0000000000000001E-3</v>
      </c>
      <c r="BS5" s="47">
        <v>2.8000000000000001E-2</v>
      </c>
      <c r="BT5" s="47">
        <v>1E-3</v>
      </c>
      <c r="BU5" s="47">
        <v>2.4E-2</v>
      </c>
      <c r="BV5" s="49">
        <v>0.06</v>
      </c>
      <c r="BW5" s="47">
        <v>0.27600000000000002</v>
      </c>
      <c r="BX5" s="52">
        <f t="shared" si="0"/>
        <v>0.64699999999999991</v>
      </c>
      <c r="BY5" s="52">
        <v>0.122</v>
      </c>
      <c r="BZ5" s="52">
        <v>6.3E-2</v>
      </c>
      <c r="CA5" s="53">
        <v>34378</v>
      </c>
      <c r="CB5" s="28">
        <v>80.95</v>
      </c>
      <c r="CC5" s="28">
        <v>5999200</v>
      </c>
      <c r="CD5" s="28">
        <f t="shared" si="1"/>
        <v>7121.6553428041998</v>
      </c>
      <c r="CE5" s="47">
        <v>0.21099999999999999</v>
      </c>
      <c r="CF5" s="47">
        <v>0.46700000000000003</v>
      </c>
      <c r="CG5" s="47">
        <v>7.2999999999999995E-2</v>
      </c>
      <c r="CH5" s="47">
        <v>0.60099999999999998</v>
      </c>
      <c r="CI5" s="47">
        <v>0.19700000000000001</v>
      </c>
      <c r="CJ5" s="28">
        <v>34.4</v>
      </c>
      <c r="CK5" s="28">
        <v>37.5</v>
      </c>
      <c r="CL5" s="47">
        <v>0.20699999999999999</v>
      </c>
      <c r="CM5" s="47">
        <v>0.17599999999999999</v>
      </c>
      <c r="CN5" s="39">
        <v>3.33</v>
      </c>
      <c r="CO5" s="47">
        <v>0.59599999999999997</v>
      </c>
      <c r="CP5" s="54">
        <v>0.21</v>
      </c>
      <c r="CQ5" s="54">
        <v>0.38</v>
      </c>
      <c r="CR5" s="49">
        <v>0.3</v>
      </c>
      <c r="CS5" s="49">
        <v>0.98</v>
      </c>
      <c r="CT5" s="49">
        <v>0.16</v>
      </c>
      <c r="CU5" s="49">
        <v>0.02</v>
      </c>
      <c r="CV5" s="49">
        <v>0.18</v>
      </c>
      <c r="CW5" s="49">
        <v>0.2</v>
      </c>
      <c r="CX5" s="28">
        <v>124</v>
      </c>
      <c r="CY5" s="28">
        <v>9</v>
      </c>
      <c r="CZ5" s="28">
        <v>1449.4</v>
      </c>
      <c r="DA5" s="28">
        <v>32</v>
      </c>
      <c r="DB5" s="49">
        <v>7.0000000000000007E-2</v>
      </c>
      <c r="DC5" s="41">
        <v>1.25E-3</v>
      </c>
      <c r="DD5" s="40">
        <v>7.9365079365079365E-4</v>
      </c>
      <c r="DE5" s="40">
        <v>5.5555555555555558E-3</v>
      </c>
      <c r="DF5" s="49">
        <v>0.08</v>
      </c>
      <c r="DG5" s="49">
        <v>0.03</v>
      </c>
      <c r="DH5" s="41">
        <v>2.9411764705882353E-3</v>
      </c>
      <c r="DI5" s="28">
        <v>5455</v>
      </c>
      <c r="DJ5" s="49">
        <v>0.42</v>
      </c>
      <c r="DK5" s="49">
        <v>0.47</v>
      </c>
      <c r="DL5" s="49">
        <v>0.86</v>
      </c>
      <c r="DM5" s="49">
        <v>0.7</v>
      </c>
      <c r="DN5" s="49">
        <v>0.11</v>
      </c>
      <c r="DO5" s="28"/>
      <c r="DP5" s="28"/>
      <c r="DQ5" s="28">
        <v>0.3</v>
      </c>
      <c r="DR5" s="28">
        <v>-9703</v>
      </c>
      <c r="DS5" s="47">
        <v>8.7999999999999995E-2</v>
      </c>
      <c r="DT5" s="49">
        <v>0.27</v>
      </c>
      <c r="DU5" s="28">
        <v>6.2</v>
      </c>
      <c r="DV5" s="28">
        <v>0.91</v>
      </c>
      <c r="DW5" s="28">
        <v>51500</v>
      </c>
      <c r="DX5" s="28">
        <v>42.2</v>
      </c>
      <c r="DY5" s="49">
        <v>0.56000000000000005</v>
      </c>
      <c r="DZ5" s="49">
        <v>0.51</v>
      </c>
      <c r="EA5" s="28">
        <v>10</v>
      </c>
      <c r="EB5" s="28">
        <v>67</v>
      </c>
      <c r="EC5" s="49">
        <v>0.38</v>
      </c>
      <c r="ED5" s="28">
        <v>10</v>
      </c>
      <c r="EE5" s="28">
        <v>1566</v>
      </c>
      <c r="EF5" s="28">
        <v>200</v>
      </c>
      <c r="EG5" s="28">
        <v>43</v>
      </c>
      <c r="EH5" s="28">
        <v>9</v>
      </c>
      <c r="EI5" s="28">
        <v>44</v>
      </c>
      <c r="EJ5" s="39">
        <v>25</v>
      </c>
      <c r="EK5" s="28">
        <v>9.5</v>
      </c>
      <c r="EL5" s="28">
        <v>1</v>
      </c>
      <c r="EM5" s="49">
        <v>0.22</v>
      </c>
      <c r="EN5" s="49">
        <v>0.59</v>
      </c>
      <c r="EO5" s="49">
        <v>0.43</v>
      </c>
      <c r="EP5" s="28">
        <v>1393</v>
      </c>
      <c r="EQ5" s="49">
        <v>0.48</v>
      </c>
      <c r="ER5" s="49">
        <v>0.2</v>
      </c>
      <c r="ES5" s="49">
        <v>0.78</v>
      </c>
      <c r="ET5" s="28">
        <v>0.51200000000000001</v>
      </c>
      <c r="EU5" s="47">
        <v>0.20399999999999999</v>
      </c>
      <c r="EV5" s="47">
        <v>0.19800000000000001</v>
      </c>
      <c r="EW5" s="28">
        <v>1181</v>
      </c>
      <c r="EX5" s="28">
        <v>662.2</v>
      </c>
      <c r="EY5" s="28">
        <v>52.9</v>
      </c>
      <c r="EZ5" s="28">
        <v>14800</v>
      </c>
      <c r="FA5" s="28">
        <v>104</v>
      </c>
      <c r="FB5" s="28">
        <v>71.8</v>
      </c>
      <c r="FC5" s="28">
        <v>680</v>
      </c>
      <c r="FD5" s="28">
        <v>90</v>
      </c>
      <c r="FE5" s="28">
        <v>9</v>
      </c>
      <c r="FF5" s="49">
        <v>0.22</v>
      </c>
      <c r="FG5" s="43">
        <v>4.2</v>
      </c>
      <c r="FH5" s="43">
        <v>4.8</v>
      </c>
      <c r="FI5" s="49">
        <v>0.12</v>
      </c>
      <c r="FJ5" s="54">
        <v>0.13</v>
      </c>
      <c r="FK5" s="54">
        <v>0.16</v>
      </c>
      <c r="FL5" s="54">
        <v>0.13</v>
      </c>
      <c r="FM5" s="47">
        <v>0.26600000000000001</v>
      </c>
      <c r="FN5" s="47">
        <v>0.14699999999999999</v>
      </c>
      <c r="FO5" s="47">
        <v>0.49299999999999999</v>
      </c>
      <c r="FP5" s="47">
        <v>8.3000000000000004E-2</v>
      </c>
      <c r="FQ5" s="49">
        <v>0.01</v>
      </c>
      <c r="FR5" s="47">
        <v>0.375</v>
      </c>
      <c r="FS5" s="47">
        <v>0.59499999999999997</v>
      </c>
      <c r="FT5" s="47">
        <v>2.9000000000000001E-2</v>
      </c>
      <c r="FU5" s="38">
        <v>1</v>
      </c>
      <c r="FV5" s="28">
        <v>2014</v>
      </c>
      <c r="FW5" s="28">
        <v>4</v>
      </c>
      <c r="FX5" s="28">
        <v>78.5</v>
      </c>
      <c r="FY5" s="28">
        <v>5</v>
      </c>
      <c r="FZ5" s="32"/>
      <c r="GA5" s="28"/>
      <c r="GB5" s="28"/>
      <c r="GC5" s="28"/>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8"/>
      <c r="HG5" s="28"/>
      <c r="HH5" s="28"/>
      <c r="HI5" s="25"/>
      <c r="HJ5" s="23"/>
      <c r="HK5" s="23"/>
      <c r="HL5" s="23"/>
      <c r="HM5" s="23"/>
      <c r="HN5" s="23"/>
      <c r="HO5" s="55">
        <v>2037</v>
      </c>
      <c r="HP5" s="28">
        <v>9.4</v>
      </c>
      <c r="HQ5" s="28">
        <v>8.9</v>
      </c>
      <c r="HR5" s="28">
        <v>341.3</v>
      </c>
      <c r="HS5" s="28">
        <v>14.5</v>
      </c>
      <c r="HT5" s="28">
        <v>11.9</v>
      </c>
      <c r="HU5" s="28">
        <v>18</v>
      </c>
      <c r="HV5" s="28">
        <v>654.1</v>
      </c>
      <c r="HW5" s="28">
        <v>21083</v>
      </c>
      <c r="HX5" s="47">
        <v>0.59299999999999997</v>
      </c>
      <c r="HY5" s="28">
        <v>1985</v>
      </c>
      <c r="HZ5" s="47">
        <v>0.66100000000000003</v>
      </c>
      <c r="IA5" s="47">
        <v>0.33900000000000002</v>
      </c>
      <c r="IB5" s="47">
        <v>0.82199999999999995</v>
      </c>
      <c r="IC5" s="47">
        <v>3.9E-2</v>
      </c>
      <c r="ID5" s="47">
        <v>7.8E-2</v>
      </c>
      <c r="IE5" s="49">
        <v>0.02</v>
      </c>
      <c r="IF5" s="47">
        <v>0.121</v>
      </c>
      <c r="IG5" s="47">
        <v>0.14799999999999999</v>
      </c>
      <c r="IH5" s="47">
        <v>0.22600000000000001</v>
      </c>
      <c r="II5" s="47">
        <v>0.48599999999999999</v>
      </c>
      <c r="IJ5" s="28">
        <v>35</v>
      </c>
      <c r="IK5" s="47">
        <v>0.76</v>
      </c>
      <c r="IL5" s="47">
        <v>0.24</v>
      </c>
      <c r="IM5" s="47">
        <v>0.82299999999999995</v>
      </c>
      <c r="IN5" s="47">
        <v>6.3E-2</v>
      </c>
      <c r="IO5" s="47">
        <v>8.5999999999999993E-2</v>
      </c>
      <c r="IP5" s="47">
        <v>0.217</v>
      </c>
      <c r="IQ5" s="47">
        <v>0.33700000000000002</v>
      </c>
      <c r="IR5" s="47">
        <v>0.20599999999999999</v>
      </c>
      <c r="IS5" s="47">
        <v>9.7000000000000003E-2</v>
      </c>
      <c r="IT5" s="47">
        <v>0.14299999999999999</v>
      </c>
      <c r="IU5" s="28">
        <v>11.1</v>
      </c>
      <c r="IV5" s="56">
        <v>18</v>
      </c>
    </row>
    <row r="6" spans="1:256" ht="48">
      <c r="A6" s="42" t="s">
        <v>140</v>
      </c>
      <c r="B6" s="44" t="s">
        <v>162</v>
      </c>
      <c r="C6" s="44" t="s">
        <v>163</v>
      </c>
      <c r="D6" s="44" t="s">
        <v>160</v>
      </c>
      <c r="E6" s="44" t="s">
        <v>155</v>
      </c>
      <c r="F6" s="44" t="s">
        <v>144</v>
      </c>
      <c r="G6" s="44" t="s">
        <v>145</v>
      </c>
      <c r="H6" s="45">
        <v>21225</v>
      </c>
      <c r="I6" s="58" t="s">
        <v>164</v>
      </c>
      <c r="J6" s="44" t="s">
        <v>165</v>
      </c>
      <c r="K6" s="44"/>
      <c r="L6" s="44"/>
      <c r="M6" s="46" t="s">
        <v>148</v>
      </c>
      <c r="N6" s="28"/>
      <c r="O6" s="59">
        <v>0.31769999999999998</v>
      </c>
      <c r="P6" s="60">
        <v>9.01E-2</v>
      </c>
      <c r="Q6" s="60">
        <v>0.44540000000000002</v>
      </c>
      <c r="R6" s="60">
        <v>0.86860000000000004</v>
      </c>
      <c r="S6" s="60">
        <v>0.32419999999999999</v>
      </c>
      <c r="T6" s="60">
        <v>0.4425</v>
      </c>
      <c r="U6" s="61"/>
      <c r="V6" s="62" t="s">
        <v>957</v>
      </c>
      <c r="W6" s="60">
        <v>0.71209999999999996</v>
      </c>
      <c r="X6" s="60">
        <v>0.71879999999999999</v>
      </c>
      <c r="Y6" s="61" t="s">
        <v>957</v>
      </c>
      <c r="Z6" s="60">
        <v>0.25840000000000002</v>
      </c>
      <c r="AA6" s="61" t="s">
        <v>957</v>
      </c>
      <c r="AB6" s="63">
        <v>0.30170000000000002</v>
      </c>
      <c r="AC6" s="48">
        <v>9.1999999999999998E-2</v>
      </c>
      <c r="AD6" s="47">
        <v>7.2999999999999995E-2</v>
      </c>
      <c r="AE6" s="28">
        <v>183</v>
      </c>
      <c r="AF6" s="47">
        <v>0.86799999999999999</v>
      </c>
      <c r="AG6" s="47">
        <v>0.13200000000000001</v>
      </c>
      <c r="AH6" s="47">
        <v>0.124</v>
      </c>
      <c r="AI6" s="47">
        <v>0.437</v>
      </c>
      <c r="AJ6" s="47">
        <v>0.23499999999999999</v>
      </c>
      <c r="AK6" s="47">
        <v>0.114</v>
      </c>
      <c r="AL6" s="49">
        <v>0.09</v>
      </c>
      <c r="AM6" s="28">
        <v>5.33</v>
      </c>
      <c r="AN6" s="28">
        <v>6.08</v>
      </c>
      <c r="AO6" s="28">
        <v>2.93</v>
      </c>
      <c r="AP6" s="28">
        <v>3.05</v>
      </c>
      <c r="AQ6" s="28">
        <v>6.9</v>
      </c>
      <c r="AR6" s="28">
        <v>6.08</v>
      </c>
      <c r="AS6" s="28">
        <v>6.24</v>
      </c>
      <c r="AT6" s="28">
        <v>3.36</v>
      </c>
      <c r="AU6" s="47">
        <v>0.85699999999999998</v>
      </c>
      <c r="AV6" s="47">
        <v>0.68600000000000005</v>
      </c>
      <c r="AW6" s="49">
        <v>0.62</v>
      </c>
      <c r="AX6" s="49">
        <v>0.25</v>
      </c>
      <c r="AY6" s="28">
        <v>32863</v>
      </c>
      <c r="AZ6" s="28">
        <v>798</v>
      </c>
      <c r="BA6" s="28">
        <v>4924</v>
      </c>
      <c r="BB6" s="28">
        <v>23932</v>
      </c>
      <c r="BC6" s="50">
        <v>0.15</v>
      </c>
      <c r="BD6" s="47">
        <v>0.14499999999999999</v>
      </c>
      <c r="BE6" s="47">
        <v>0.06</v>
      </c>
      <c r="BF6" s="47">
        <v>0.17499999999999999</v>
      </c>
      <c r="BG6" s="47">
        <v>0.128</v>
      </c>
      <c r="BH6" s="28">
        <v>1</v>
      </c>
      <c r="BI6" s="28">
        <v>80</v>
      </c>
      <c r="BJ6" s="28">
        <v>8.3000000000000007</v>
      </c>
      <c r="BK6" s="51">
        <v>576498</v>
      </c>
      <c r="BL6" s="47">
        <v>0.53100000000000003</v>
      </c>
      <c r="BM6" s="47">
        <v>5.8999999999999997E-2</v>
      </c>
      <c r="BN6" s="47">
        <v>0.20300000000000001</v>
      </c>
      <c r="BO6" s="49">
        <v>0.15</v>
      </c>
      <c r="BP6" s="47">
        <v>0.31900000000000001</v>
      </c>
      <c r="BQ6" s="47">
        <v>0.624</v>
      </c>
      <c r="BR6" s="47">
        <v>5.0000000000000001E-3</v>
      </c>
      <c r="BS6" s="47">
        <v>2.8000000000000001E-2</v>
      </c>
      <c r="BT6" s="47">
        <v>1E-3</v>
      </c>
      <c r="BU6" s="47">
        <v>2.4E-2</v>
      </c>
      <c r="BV6" s="49">
        <v>0.06</v>
      </c>
      <c r="BW6" s="47">
        <v>0.27600000000000002</v>
      </c>
      <c r="BX6" s="52">
        <f t="shared" si="0"/>
        <v>0.64699999999999991</v>
      </c>
      <c r="BY6" s="52">
        <v>0.122</v>
      </c>
      <c r="BZ6" s="52">
        <v>6.3E-2</v>
      </c>
      <c r="CA6" s="53">
        <v>34378</v>
      </c>
      <c r="CB6" s="28">
        <v>80.95</v>
      </c>
      <c r="CC6" s="28">
        <v>16741500</v>
      </c>
      <c r="CD6" s="28">
        <f t="shared" si="1"/>
        <v>7121.6553428041998</v>
      </c>
      <c r="CE6" s="49">
        <v>0.124</v>
      </c>
      <c r="CF6" s="47">
        <v>0.54500000000000004</v>
      </c>
      <c r="CG6" s="47">
        <v>8.6999999999999994E-2</v>
      </c>
      <c r="CH6" s="47">
        <v>0.76</v>
      </c>
      <c r="CI6" s="47">
        <v>0.158</v>
      </c>
      <c r="CJ6" s="28">
        <v>30.6</v>
      </c>
      <c r="CK6" s="28">
        <v>38.700000000000003</v>
      </c>
      <c r="CL6" s="47">
        <v>0.16400000000000001</v>
      </c>
      <c r="CM6" s="47">
        <v>0.28000000000000003</v>
      </c>
      <c r="CN6" s="39">
        <v>3.45</v>
      </c>
      <c r="CO6" s="47">
        <v>0.45700000000000002</v>
      </c>
      <c r="CP6" s="54">
        <v>0.21</v>
      </c>
      <c r="CQ6" s="54">
        <v>0.38</v>
      </c>
      <c r="CR6" s="49">
        <v>0.3</v>
      </c>
      <c r="CS6" s="49">
        <v>0.98</v>
      </c>
      <c r="CT6" s="49">
        <v>0.16</v>
      </c>
      <c r="CU6" s="49">
        <v>0.02</v>
      </c>
      <c r="CV6" s="49">
        <v>0.18</v>
      </c>
      <c r="CW6" s="49">
        <v>0.2</v>
      </c>
      <c r="CX6" s="28">
        <v>124</v>
      </c>
      <c r="CY6" s="28">
        <v>9</v>
      </c>
      <c r="CZ6" s="28">
        <v>1449.4</v>
      </c>
      <c r="DA6" s="28">
        <v>32</v>
      </c>
      <c r="DB6" s="49">
        <v>7.0000000000000007E-2</v>
      </c>
      <c r="DC6" s="41">
        <v>1.25E-3</v>
      </c>
      <c r="DD6" s="40">
        <v>7.9365079365079365E-4</v>
      </c>
      <c r="DE6" s="40">
        <v>5.5555555555555558E-3</v>
      </c>
      <c r="DF6" s="49">
        <v>0.08</v>
      </c>
      <c r="DG6" s="49">
        <v>0.03</v>
      </c>
      <c r="DH6" s="41">
        <v>2.9411764705882353E-3</v>
      </c>
      <c r="DI6" s="28">
        <v>5455</v>
      </c>
      <c r="DJ6" s="49">
        <v>0.42</v>
      </c>
      <c r="DK6" s="49">
        <v>0.47</v>
      </c>
      <c r="DL6" s="49">
        <v>0.86</v>
      </c>
      <c r="DM6" s="49">
        <v>0.7</v>
      </c>
      <c r="DN6" s="49">
        <v>0.11</v>
      </c>
      <c r="DO6" s="28"/>
      <c r="DP6" s="28"/>
      <c r="DQ6" s="28">
        <v>0.3</v>
      </c>
      <c r="DR6" s="28">
        <v>-9703</v>
      </c>
      <c r="DS6" s="47">
        <v>8.7999999999999995E-2</v>
      </c>
      <c r="DT6" s="49">
        <v>0.27</v>
      </c>
      <c r="DU6" s="28">
        <v>6.2</v>
      </c>
      <c r="DV6" s="28">
        <v>0.91</v>
      </c>
      <c r="DW6" s="28">
        <v>51500</v>
      </c>
      <c r="DX6" s="28">
        <v>42.2</v>
      </c>
      <c r="DY6" s="49">
        <v>0.56000000000000005</v>
      </c>
      <c r="DZ6" s="49">
        <v>0.51</v>
      </c>
      <c r="EA6" s="28">
        <v>10</v>
      </c>
      <c r="EB6" s="28">
        <v>67</v>
      </c>
      <c r="EC6" s="49">
        <v>0.38</v>
      </c>
      <c r="ED6" s="28">
        <v>10</v>
      </c>
      <c r="EE6" s="28">
        <v>1566</v>
      </c>
      <c r="EF6" s="28">
        <v>200</v>
      </c>
      <c r="EG6" s="28">
        <v>43</v>
      </c>
      <c r="EH6" s="28">
        <v>9</v>
      </c>
      <c r="EI6" s="28">
        <v>44</v>
      </c>
      <c r="EJ6" s="39">
        <v>25</v>
      </c>
      <c r="EK6" s="28">
        <v>9.5</v>
      </c>
      <c r="EL6" s="28">
        <v>1</v>
      </c>
      <c r="EM6" s="49">
        <v>0.22</v>
      </c>
      <c r="EN6" s="49">
        <v>0.59</v>
      </c>
      <c r="EO6" s="49">
        <v>0.43</v>
      </c>
      <c r="EP6" s="28">
        <v>1393</v>
      </c>
      <c r="EQ6" s="49">
        <v>0.48</v>
      </c>
      <c r="ER6" s="49">
        <v>0.2</v>
      </c>
      <c r="ES6" s="49">
        <v>0.78</v>
      </c>
      <c r="ET6" s="28">
        <v>0.51200000000000001</v>
      </c>
      <c r="EU6" s="47">
        <v>0.20399999999999999</v>
      </c>
      <c r="EV6" s="47">
        <v>0.19800000000000001</v>
      </c>
      <c r="EW6" s="28">
        <v>1181</v>
      </c>
      <c r="EX6" s="28">
        <v>662.2</v>
      </c>
      <c r="EY6" s="28">
        <v>52.9</v>
      </c>
      <c r="EZ6" s="28">
        <v>14800</v>
      </c>
      <c r="FA6" s="28">
        <v>104</v>
      </c>
      <c r="FB6" s="28">
        <v>71.8</v>
      </c>
      <c r="FC6" s="28">
        <v>680</v>
      </c>
      <c r="FD6" s="28">
        <v>90</v>
      </c>
      <c r="FE6" s="28">
        <v>9</v>
      </c>
      <c r="FF6" s="49">
        <v>0.22</v>
      </c>
      <c r="FG6" s="43">
        <v>4.2</v>
      </c>
      <c r="FH6" s="43">
        <v>4.8</v>
      </c>
      <c r="FI6" s="49">
        <v>0.12</v>
      </c>
      <c r="FJ6" s="54">
        <v>0.13</v>
      </c>
      <c r="FK6" s="54">
        <v>0.16</v>
      </c>
      <c r="FL6" s="54">
        <v>0.13</v>
      </c>
      <c r="FM6" s="47">
        <v>0.26600000000000001</v>
      </c>
      <c r="FN6" s="47">
        <v>0.14699999999999999</v>
      </c>
      <c r="FO6" s="47">
        <v>0.49299999999999999</v>
      </c>
      <c r="FP6" s="47">
        <v>8.3000000000000004E-2</v>
      </c>
      <c r="FQ6" s="49">
        <v>0.01</v>
      </c>
      <c r="FR6" s="47">
        <v>0.375</v>
      </c>
      <c r="FS6" s="47">
        <v>0.59499999999999997</v>
      </c>
      <c r="FT6" s="47">
        <v>2.9000000000000001E-2</v>
      </c>
      <c r="FU6" s="38">
        <v>1</v>
      </c>
      <c r="FV6" s="28">
        <v>2014</v>
      </c>
      <c r="FW6" s="28">
        <v>4</v>
      </c>
      <c r="FX6" s="28">
        <v>78.5</v>
      </c>
      <c r="FY6" s="28">
        <v>5</v>
      </c>
      <c r="FZ6" s="64" t="s">
        <v>166</v>
      </c>
      <c r="GA6" s="65" t="s">
        <v>167</v>
      </c>
      <c r="GB6" s="65" t="s">
        <v>145</v>
      </c>
      <c r="GC6" s="66">
        <v>4840</v>
      </c>
      <c r="GD6" s="67">
        <v>0.3543</v>
      </c>
      <c r="GE6" s="67">
        <v>0.57050000000000001</v>
      </c>
      <c r="GF6" s="67">
        <v>7.5200000000000003E-2</v>
      </c>
      <c r="GG6" s="67">
        <v>0.89290000000000003</v>
      </c>
      <c r="GH6" s="67">
        <v>0.15809999999999999</v>
      </c>
      <c r="GI6" s="67">
        <v>0.75509999999999999</v>
      </c>
      <c r="GJ6" s="67">
        <v>1.11E-2</v>
      </c>
      <c r="GK6" s="67">
        <v>2.7400000000000001E-2</v>
      </c>
      <c r="GL6" s="67">
        <v>3.6299999999999999E-2</v>
      </c>
      <c r="GM6" s="68" t="s">
        <v>957</v>
      </c>
      <c r="GN6" s="69">
        <v>0.15409999999999999</v>
      </c>
      <c r="GO6" s="67">
        <v>0.99880000000000002</v>
      </c>
      <c r="GP6" s="67">
        <v>0.3538</v>
      </c>
      <c r="GQ6" s="67">
        <v>0.2306</v>
      </c>
      <c r="GR6" s="67">
        <v>0.55789999999999995</v>
      </c>
      <c r="GS6" s="67">
        <v>9.0899999999999995E-2</v>
      </c>
      <c r="GT6" s="69">
        <v>0.1207</v>
      </c>
      <c r="GU6" s="67">
        <v>0.90169999999999995</v>
      </c>
      <c r="GV6" s="67">
        <v>0.1376</v>
      </c>
      <c r="GW6" s="67">
        <v>4.2099999999999999E-2</v>
      </c>
      <c r="GX6" s="67">
        <v>1.61E-2</v>
      </c>
      <c r="GY6" s="67">
        <v>0</v>
      </c>
      <c r="GZ6" s="69">
        <v>1.03E-2</v>
      </c>
      <c r="HA6" s="67">
        <v>0.42130000000000001</v>
      </c>
      <c r="HB6" s="67">
        <v>0.1739</v>
      </c>
      <c r="HC6" s="67">
        <v>0.1835</v>
      </c>
      <c r="HD6" s="70">
        <v>92</v>
      </c>
      <c r="HE6" s="68" t="s">
        <v>957</v>
      </c>
      <c r="HF6" s="65">
        <v>3182093</v>
      </c>
      <c r="HG6" s="65">
        <v>9870920</v>
      </c>
      <c r="HH6" s="65">
        <v>2039</v>
      </c>
      <c r="HI6" s="71">
        <v>1.24E-2</v>
      </c>
      <c r="HJ6" s="67">
        <v>53</v>
      </c>
      <c r="HK6" s="67">
        <v>0.43480000000000002</v>
      </c>
      <c r="HL6" s="68" t="s">
        <v>957</v>
      </c>
      <c r="HM6" s="67">
        <v>0.54830000000000001</v>
      </c>
      <c r="HN6" s="67">
        <v>0.44209999999999999</v>
      </c>
      <c r="HO6" s="55">
        <v>2037</v>
      </c>
      <c r="HP6" s="28">
        <v>9.4</v>
      </c>
      <c r="HQ6" s="28">
        <v>8.9</v>
      </c>
      <c r="HR6" s="28">
        <v>341.3</v>
      </c>
      <c r="HS6" s="28">
        <v>14.5</v>
      </c>
      <c r="HT6" s="28">
        <v>11.9</v>
      </c>
      <c r="HU6" s="28">
        <v>18</v>
      </c>
      <c r="HV6" s="28">
        <v>654.1</v>
      </c>
      <c r="HW6" s="28">
        <v>21083</v>
      </c>
      <c r="HX6" s="47">
        <v>0.59299999999999997</v>
      </c>
      <c r="HY6" s="28">
        <v>1985</v>
      </c>
      <c r="HZ6" s="47">
        <v>0.66100000000000003</v>
      </c>
      <c r="IA6" s="47">
        <v>0.33900000000000002</v>
      </c>
      <c r="IB6" s="47">
        <v>0.82199999999999995</v>
      </c>
      <c r="IC6" s="47">
        <v>3.9E-2</v>
      </c>
      <c r="ID6" s="47">
        <v>7.8E-2</v>
      </c>
      <c r="IE6" s="49">
        <v>0.02</v>
      </c>
      <c r="IF6" s="47">
        <v>0.121</v>
      </c>
      <c r="IG6" s="47">
        <v>0.14799999999999999</v>
      </c>
      <c r="IH6" s="47">
        <v>0.22600000000000001</v>
      </c>
      <c r="II6" s="47">
        <v>0.48599999999999999</v>
      </c>
      <c r="IJ6" s="28">
        <v>35</v>
      </c>
      <c r="IK6" s="47">
        <v>0.76</v>
      </c>
      <c r="IL6" s="47">
        <v>0.24</v>
      </c>
      <c r="IM6" s="47">
        <v>0.82299999999999995</v>
      </c>
      <c r="IN6" s="47">
        <v>6.3E-2</v>
      </c>
      <c r="IO6" s="47">
        <v>8.5999999999999993E-2</v>
      </c>
      <c r="IP6" s="47">
        <v>0.217</v>
      </c>
      <c r="IQ6" s="47">
        <v>0.33700000000000002</v>
      </c>
      <c r="IR6" s="47">
        <v>0.20599999999999999</v>
      </c>
      <c r="IS6" s="47">
        <v>9.7000000000000003E-2</v>
      </c>
      <c r="IT6" s="47">
        <v>0.14299999999999999</v>
      </c>
      <c r="IU6" s="28">
        <v>11.1</v>
      </c>
      <c r="IV6" s="56">
        <v>18</v>
      </c>
    </row>
    <row r="7" spans="1:256" ht="48">
      <c r="A7" s="42" t="s">
        <v>140</v>
      </c>
      <c r="B7" s="43" t="s">
        <v>1703</v>
      </c>
      <c r="C7" s="44" t="s">
        <v>163</v>
      </c>
      <c r="D7" s="44" t="s">
        <v>160</v>
      </c>
      <c r="E7" s="44" t="s">
        <v>155</v>
      </c>
      <c r="F7" s="44" t="s">
        <v>144</v>
      </c>
      <c r="G7" s="44" t="s">
        <v>145</v>
      </c>
      <c r="H7" s="45">
        <v>21217</v>
      </c>
      <c r="I7" s="43" t="s">
        <v>1702</v>
      </c>
      <c r="J7" s="44" t="s">
        <v>168</v>
      </c>
      <c r="K7" s="44"/>
      <c r="L7" s="44"/>
      <c r="M7" s="46" t="s">
        <v>148</v>
      </c>
      <c r="N7" s="28"/>
      <c r="O7" s="72">
        <v>0.40810000000000002</v>
      </c>
      <c r="P7" s="73">
        <v>0.55279999999999996</v>
      </c>
      <c r="Q7" s="73">
        <v>0.1027</v>
      </c>
      <c r="R7" s="73">
        <v>0.54569999999999996</v>
      </c>
      <c r="S7" s="73">
        <v>0.25380000000000003</v>
      </c>
      <c r="T7" s="73">
        <v>0.4163</v>
      </c>
      <c r="U7" s="73">
        <v>0</v>
      </c>
      <c r="V7" s="74" t="s">
        <v>957</v>
      </c>
      <c r="W7" s="73">
        <v>0.77100000000000002</v>
      </c>
      <c r="X7" s="73">
        <v>0.55869999999999997</v>
      </c>
      <c r="Y7" s="75" t="s">
        <v>957</v>
      </c>
      <c r="Z7" s="73">
        <v>0.33850000000000002</v>
      </c>
      <c r="AA7" s="73">
        <v>9.2499999999999999E-2</v>
      </c>
      <c r="AB7" s="76">
        <v>0.63500000000000001</v>
      </c>
      <c r="AC7" s="48">
        <v>9.1999999999999998E-2</v>
      </c>
      <c r="AD7" s="47">
        <v>7.2999999999999995E-2</v>
      </c>
      <c r="AE7" s="28">
        <v>183</v>
      </c>
      <c r="AF7" s="47">
        <v>0.86799999999999999</v>
      </c>
      <c r="AG7" s="47">
        <v>0.13200000000000001</v>
      </c>
      <c r="AH7" s="47">
        <v>0.124</v>
      </c>
      <c r="AI7" s="47">
        <v>0.437</v>
      </c>
      <c r="AJ7" s="47">
        <v>0.23499999999999999</v>
      </c>
      <c r="AK7" s="47">
        <v>0.114</v>
      </c>
      <c r="AL7" s="49">
        <v>0.09</v>
      </c>
      <c r="AM7" s="28">
        <v>5.33</v>
      </c>
      <c r="AN7" s="28">
        <v>6.08</v>
      </c>
      <c r="AO7" s="28">
        <v>2.93</v>
      </c>
      <c r="AP7" s="28">
        <v>3.05</v>
      </c>
      <c r="AQ7" s="28">
        <v>6.9</v>
      </c>
      <c r="AR7" s="28">
        <v>6.08</v>
      </c>
      <c r="AS7" s="28">
        <v>6.24</v>
      </c>
      <c r="AT7" s="28">
        <v>3.36</v>
      </c>
      <c r="AU7" s="47">
        <v>0.85699999999999998</v>
      </c>
      <c r="AV7" s="47">
        <v>0.68600000000000005</v>
      </c>
      <c r="AW7" s="49">
        <v>0.62</v>
      </c>
      <c r="AX7" s="49">
        <v>0.25</v>
      </c>
      <c r="AY7" s="28">
        <v>32863</v>
      </c>
      <c r="AZ7" s="28">
        <v>798</v>
      </c>
      <c r="BA7" s="28">
        <v>4924</v>
      </c>
      <c r="BB7" s="28">
        <v>23932</v>
      </c>
      <c r="BC7" s="50">
        <v>0.15</v>
      </c>
      <c r="BD7" s="47">
        <v>0.14499999999999999</v>
      </c>
      <c r="BE7" s="47">
        <v>0.06</v>
      </c>
      <c r="BF7" s="47">
        <v>0.17499999999999999</v>
      </c>
      <c r="BG7" s="47">
        <v>0.128</v>
      </c>
      <c r="BH7" s="28">
        <v>1</v>
      </c>
      <c r="BI7" s="28">
        <v>74</v>
      </c>
      <c r="BJ7" s="28">
        <v>6.3</v>
      </c>
      <c r="BK7" s="51">
        <v>576498</v>
      </c>
      <c r="BL7" s="47">
        <v>0.53100000000000003</v>
      </c>
      <c r="BM7" s="47">
        <v>5.8999999999999997E-2</v>
      </c>
      <c r="BN7" s="47">
        <v>0.20300000000000001</v>
      </c>
      <c r="BO7" s="49">
        <v>0.15</v>
      </c>
      <c r="BP7" s="47">
        <v>0.31900000000000001</v>
      </c>
      <c r="BQ7" s="47">
        <v>0.624</v>
      </c>
      <c r="BR7" s="47">
        <v>5.0000000000000001E-3</v>
      </c>
      <c r="BS7" s="47">
        <v>2.8000000000000001E-2</v>
      </c>
      <c r="BT7" s="47">
        <v>1E-3</v>
      </c>
      <c r="BU7" s="47">
        <v>2.4E-2</v>
      </c>
      <c r="BV7" s="49">
        <v>0.06</v>
      </c>
      <c r="BW7" s="47">
        <v>0.27600000000000002</v>
      </c>
      <c r="BX7" s="52">
        <f t="shared" si="0"/>
        <v>0.64699999999999991</v>
      </c>
      <c r="BY7" s="52">
        <v>0.122</v>
      </c>
      <c r="BZ7" s="52">
        <v>6.3E-2</v>
      </c>
      <c r="CA7" s="53">
        <v>34378</v>
      </c>
      <c r="CB7" s="28">
        <v>80.95</v>
      </c>
      <c r="CC7" s="28">
        <v>5999200</v>
      </c>
      <c r="CD7" s="28">
        <f t="shared" si="1"/>
        <v>7121.6553428041998</v>
      </c>
      <c r="CE7" s="47">
        <v>0.21099999999999999</v>
      </c>
      <c r="CF7" s="47">
        <v>0.46700000000000003</v>
      </c>
      <c r="CG7" s="47">
        <v>7.2999999999999995E-2</v>
      </c>
      <c r="CH7" s="47">
        <v>0.60099999999999998</v>
      </c>
      <c r="CI7" s="47">
        <v>0.19700000000000001</v>
      </c>
      <c r="CJ7" s="28">
        <v>34.4</v>
      </c>
      <c r="CK7" s="28">
        <v>37.5</v>
      </c>
      <c r="CL7" s="47">
        <v>0.20699999999999999</v>
      </c>
      <c r="CM7" s="47">
        <v>0.17599999999999999</v>
      </c>
      <c r="CN7" s="39">
        <v>3.33</v>
      </c>
      <c r="CO7" s="47">
        <v>0.59599999999999997</v>
      </c>
      <c r="CP7" s="54">
        <v>0.21</v>
      </c>
      <c r="CQ7" s="54">
        <v>0.38</v>
      </c>
      <c r="CR7" s="49">
        <v>0.3</v>
      </c>
      <c r="CS7" s="49">
        <v>0.98</v>
      </c>
      <c r="CT7" s="49">
        <v>0.16</v>
      </c>
      <c r="CU7" s="49">
        <v>0.02</v>
      </c>
      <c r="CV7" s="49">
        <v>0.18</v>
      </c>
      <c r="CW7" s="49">
        <v>0.2</v>
      </c>
      <c r="CX7" s="28">
        <v>124</v>
      </c>
      <c r="CY7" s="28">
        <v>9</v>
      </c>
      <c r="CZ7" s="28">
        <v>1449.4</v>
      </c>
      <c r="DA7" s="28">
        <v>32</v>
      </c>
      <c r="DB7" s="49">
        <v>7.0000000000000007E-2</v>
      </c>
      <c r="DC7" s="41">
        <v>1.25E-3</v>
      </c>
      <c r="DD7" s="40">
        <v>7.9365079365079365E-4</v>
      </c>
      <c r="DE7" s="40">
        <v>5.5555555555555558E-3</v>
      </c>
      <c r="DF7" s="49">
        <v>0.08</v>
      </c>
      <c r="DG7" s="49">
        <v>0.03</v>
      </c>
      <c r="DH7" s="41">
        <v>2.9411764705882353E-3</v>
      </c>
      <c r="DI7" s="28">
        <v>5455</v>
      </c>
      <c r="DJ7" s="49">
        <v>0.42</v>
      </c>
      <c r="DK7" s="49">
        <v>0.47</v>
      </c>
      <c r="DL7" s="49">
        <v>0.86</v>
      </c>
      <c r="DM7" s="49">
        <v>0.7</v>
      </c>
      <c r="DN7" s="49">
        <v>0.11</v>
      </c>
      <c r="DO7" s="28"/>
      <c r="DP7" s="28"/>
      <c r="DQ7" s="28">
        <v>0.3</v>
      </c>
      <c r="DR7" s="28">
        <v>-9703</v>
      </c>
      <c r="DS7" s="47">
        <v>8.7999999999999995E-2</v>
      </c>
      <c r="DT7" s="49">
        <v>0.27</v>
      </c>
      <c r="DU7" s="28">
        <v>6.2</v>
      </c>
      <c r="DV7" s="28">
        <v>0.91</v>
      </c>
      <c r="DW7" s="28">
        <v>51500</v>
      </c>
      <c r="DX7" s="28">
        <v>42.2</v>
      </c>
      <c r="DY7" s="49">
        <v>0.56000000000000005</v>
      </c>
      <c r="DZ7" s="49">
        <v>0.51</v>
      </c>
      <c r="EA7" s="28">
        <v>10</v>
      </c>
      <c r="EB7" s="28">
        <v>67</v>
      </c>
      <c r="EC7" s="49">
        <v>0.38</v>
      </c>
      <c r="ED7" s="28">
        <v>10</v>
      </c>
      <c r="EE7" s="28">
        <v>1566</v>
      </c>
      <c r="EF7" s="28">
        <v>200</v>
      </c>
      <c r="EG7" s="28">
        <v>43</v>
      </c>
      <c r="EH7" s="28">
        <v>9</v>
      </c>
      <c r="EI7" s="28">
        <v>44</v>
      </c>
      <c r="EJ7" s="39">
        <v>25</v>
      </c>
      <c r="EK7" s="28">
        <v>9.5</v>
      </c>
      <c r="EL7" s="28">
        <v>1</v>
      </c>
      <c r="EM7" s="49">
        <v>0.22</v>
      </c>
      <c r="EN7" s="49">
        <v>0.59</v>
      </c>
      <c r="EO7" s="49">
        <v>0.43</v>
      </c>
      <c r="EP7" s="28">
        <v>1393</v>
      </c>
      <c r="EQ7" s="49">
        <v>0.48</v>
      </c>
      <c r="ER7" s="49">
        <v>0.2</v>
      </c>
      <c r="ES7" s="49">
        <v>0.78</v>
      </c>
      <c r="ET7" s="28">
        <v>0.51200000000000001</v>
      </c>
      <c r="EU7" s="47">
        <v>0.20399999999999999</v>
      </c>
      <c r="EV7" s="47">
        <v>0.19800000000000001</v>
      </c>
      <c r="EW7" s="28">
        <v>1181</v>
      </c>
      <c r="EX7" s="28">
        <v>662.2</v>
      </c>
      <c r="EY7" s="28">
        <v>52.9</v>
      </c>
      <c r="EZ7" s="28">
        <v>14800</v>
      </c>
      <c r="FA7" s="28">
        <v>104</v>
      </c>
      <c r="FB7" s="28">
        <v>71.8</v>
      </c>
      <c r="FC7" s="28">
        <v>680</v>
      </c>
      <c r="FD7" s="28">
        <v>90</v>
      </c>
      <c r="FE7" s="28">
        <v>9</v>
      </c>
      <c r="FF7" s="49">
        <v>0.22</v>
      </c>
      <c r="FG7" s="43">
        <v>4.2</v>
      </c>
      <c r="FH7" s="43">
        <v>4.8</v>
      </c>
      <c r="FI7" s="49">
        <v>0.12</v>
      </c>
      <c r="FJ7" s="54">
        <v>0.13</v>
      </c>
      <c r="FK7" s="54">
        <v>0.16</v>
      </c>
      <c r="FL7" s="54">
        <v>0.13</v>
      </c>
      <c r="FM7" s="47">
        <v>0.26600000000000001</v>
      </c>
      <c r="FN7" s="47">
        <v>0.14699999999999999</v>
      </c>
      <c r="FO7" s="47">
        <v>0.49299999999999999</v>
      </c>
      <c r="FP7" s="47">
        <v>8.3000000000000004E-2</v>
      </c>
      <c r="FQ7" s="49">
        <v>0.01</v>
      </c>
      <c r="FR7" s="47">
        <v>0.375</v>
      </c>
      <c r="FS7" s="47">
        <v>0.59499999999999997</v>
      </c>
      <c r="FT7" s="47">
        <v>2.9000000000000001E-2</v>
      </c>
      <c r="FU7" s="38">
        <v>1</v>
      </c>
      <c r="FV7" s="28">
        <v>2014</v>
      </c>
      <c r="FW7" s="28">
        <v>4</v>
      </c>
      <c r="FX7" s="28">
        <v>78.5</v>
      </c>
      <c r="FY7" s="28">
        <v>5</v>
      </c>
      <c r="FZ7" s="77" t="s">
        <v>169</v>
      </c>
      <c r="GA7" s="78" t="s">
        <v>170</v>
      </c>
      <c r="GB7" s="78" t="s">
        <v>145</v>
      </c>
      <c r="GC7" s="79">
        <v>11165</v>
      </c>
      <c r="GD7" s="80">
        <v>0.1094</v>
      </c>
      <c r="GE7" s="80">
        <v>0.81689999999999996</v>
      </c>
      <c r="GF7" s="80">
        <v>7.3700000000000002E-2</v>
      </c>
      <c r="GG7" s="80">
        <v>0.88170000000000004</v>
      </c>
      <c r="GH7" s="80">
        <v>0.34420000000000001</v>
      </c>
      <c r="GI7" s="80">
        <v>0.77349999999999997</v>
      </c>
      <c r="GJ7" s="80">
        <v>1.1599999999999999E-2</v>
      </c>
      <c r="GK7" s="80">
        <v>7.3000000000000001E-3</v>
      </c>
      <c r="GL7" s="80">
        <v>2.3999999999999998E-3</v>
      </c>
      <c r="GM7" s="80">
        <v>2.5000000000000001E-3</v>
      </c>
      <c r="GN7" s="81">
        <v>0.3211</v>
      </c>
      <c r="GO7" s="80">
        <v>0.995</v>
      </c>
      <c r="GP7" s="80">
        <v>0.94440000000000002</v>
      </c>
      <c r="GQ7" s="80">
        <v>0.46489999999999998</v>
      </c>
      <c r="GR7" s="80">
        <v>0.4173</v>
      </c>
      <c r="GS7" s="80">
        <v>0.112</v>
      </c>
      <c r="GT7" s="81">
        <v>5.7999999999999996E-3</v>
      </c>
      <c r="GU7" s="80">
        <v>0.80759999999999998</v>
      </c>
      <c r="GV7" s="80">
        <v>6.93E-2</v>
      </c>
      <c r="GW7" s="80">
        <v>0.20649999999999999</v>
      </c>
      <c r="GX7" s="80">
        <v>5.2499999999999998E-2</v>
      </c>
      <c r="GY7" s="82" t="s">
        <v>957</v>
      </c>
      <c r="GZ7" s="81">
        <v>0.43619999999999998</v>
      </c>
      <c r="HA7" s="80">
        <v>0.2452</v>
      </c>
      <c r="HB7" s="80">
        <v>0.1065</v>
      </c>
      <c r="HC7" s="80">
        <v>4.0500000000000001E-2</v>
      </c>
      <c r="HD7" s="83">
        <v>36</v>
      </c>
      <c r="HE7" s="82" t="s">
        <v>957</v>
      </c>
      <c r="HF7" s="78">
        <v>6233814</v>
      </c>
      <c r="HG7" s="78">
        <v>29341251</v>
      </c>
      <c r="HH7" s="78">
        <v>2628</v>
      </c>
      <c r="HI7" s="84">
        <v>1.84E-2</v>
      </c>
      <c r="HJ7" s="82" t="s">
        <v>957</v>
      </c>
      <c r="HK7" s="80">
        <v>0.77780000000000005</v>
      </c>
      <c r="HL7" s="82" t="s">
        <v>957</v>
      </c>
      <c r="HM7" s="80">
        <v>0.48420000000000002</v>
      </c>
      <c r="HN7" s="80">
        <v>0.52590000000000003</v>
      </c>
      <c r="HO7" s="55">
        <v>2037</v>
      </c>
      <c r="HP7" s="28">
        <v>9.4</v>
      </c>
      <c r="HQ7" s="28">
        <v>8.9</v>
      </c>
      <c r="HR7" s="28">
        <v>341.3</v>
      </c>
      <c r="HS7" s="28">
        <v>14.5</v>
      </c>
      <c r="HT7" s="28">
        <v>11.9</v>
      </c>
      <c r="HU7" s="28">
        <v>18</v>
      </c>
      <c r="HV7" s="28">
        <v>654.1</v>
      </c>
      <c r="HW7" s="28">
        <v>21083</v>
      </c>
      <c r="HX7" s="47">
        <v>0.59299999999999997</v>
      </c>
      <c r="HY7" s="28">
        <v>1985</v>
      </c>
      <c r="HZ7" s="47">
        <v>0.66100000000000003</v>
      </c>
      <c r="IA7" s="47">
        <v>0.33900000000000002</v>
      </c>
      <c r="IB7" s="47">
        <v>0.82199999999999995</v>
      </c>
      <c r="IC7" s="47">
        <v>3.9E-2</v>
      </c>
      <c r="ID7" s="47">
        <v>7.8E-2</v>
      </c>
      <c r="IE7" s="49">
        <v>0.02</v>
      </c>
      <c r="IF7" s="47">
        <v>0.121</v>
      </c>
      <c r="IG7" s="47">
        <v>0.14799999999999999</v>
      </c>
      <c r="IH7" s="47">
        <v>0.22600000000000001</v>
      </c>
      <c r="II7" s="47">
        <v>0.48599999999999999</v>
      </c>
      <c r="IJ7" s="28">
        <v>35</v>
      </c>
      <c r="IK7" s="47">
        <v>0.76</v>
      </c>
      <c r="IL7" s="47">
        <v>0.24</v>
      </c>
      <c r="IM7" s="47">
        <v>0.82299999999999995</v>
      </c>
      <c r="IN7" s="47">
        <v>6.3E-2</v>
      </c>
      <c r="IO7" s="47">
        <v>8.5999999999999993E-2</v>
      </c>
      <c r="IP7" s="47">
        <v>0.217</v>
      </c>
      <c r="IQ7" s="47">
        <v>0.33700000000000002</v>
      </c>
      <c r="IR7" s="47">
        <v>0.20599999999999999</v>
      </c>
      <c r="IS7" s="47">
        <v>9.7000000000000003E-2</v>
      </c>
      <c r="IT7" s="47">
        <v>0.14299999999999999</v>
      </c>
      <c r="IU7" s="28">
        <v>11.1</v>
      </c>
      <c r="IV7" s="56">
        <v>18</v>
      </c>
    </row>
    <row r="8" spans="1:256" ht="48">
      <c r="A8" s="42" t="s">
        <v>140</v>
      </c>
      <c r="B8" s="44" t="s">
        <v>171</v>
      </c>
      <c r="C8" s="44" t="s">
        <v>150</v>
      </c>
      <c r="D8" s="44" t="s">
        <v>160</v>
      </c>
      <c r="E8" s="44" t="s">
        <v>155</v>
      </c>
      <c r="F8" s="44" t="s">
        <v>144</v>
      </c>
      <c r="G8" s="44" t="s">
        <v>145</v>
      </c>
      <c r="H8" s="45">
        <v>21205</v>
      </c>
      <c r="I8" s="28" t="s">
        <v>172</v>
      </c>
      <c r="J8" s="85" t="s">
        <v>173</v>
      </c>
      <c r="K8" s="44"/>
      <c r="L8" s="44"/>
      <c r="M8" s="46" t="s">
        <v>148</v>
      </c>
      <c r="N8" s="28"/>
      <c r="O8" s="32"/>
      <c r="P8" s="28"/>
      <c r="Q8" s="28"/>
      <c r="R8" s="28"/>
      <c r="S8" s="28"/>
      <c r="T8" s="28"/>
      <c r="U8" s="47"/>
      <c r="V8" s="28"/>
      <c r="W8" s="28"/>
      <c r="X8" s="28"/>
      <c r="Y8" s="47"/>
      <c r="Z8" s="28"/>
      <c r="AA8" s="47"/>
      <c r="AB8" s="28"/>
      <c r="AC8" s="48">
        <v>9.1999999999999998E-2</v>
      </c>
      <c r="AD8" s="47">
        <v>7.2999999999999995E-2</v>
      </c>
      <c r="AE8" s="28">
        <v>183</v>
      </c>
      <c r="AF8" s="47">
        <v>0.86799999999999999</v>
      </c>
      <c r="AG8" s="47">
        <v>0.13200000000000001</v>
      </c>
      <c r="AH8" s="47">
        <v>0.124</v>
      </c>
      <c r="AI8" s="47">
        <v>0.437</v>
      </c>
      <c r="AJ8" s="47">
        <v>0.23499999999999999</v>
      </c>
      <c r="AK8" s="47">
        <v>0.114</v>
      </c>
      <c r="AL8" s="49">
        <v>0.09</v>
      </c>
      <c r="AM8" s="28">
        <v>5.33</v>
      </c>
      <c r="AN8" s="28">
        <v>6.08</v>
      </c>
      <c r="AO8" s="28">
        <v>2.93</v>
      </c>
      <c r="AP8" s="28">
        <v>3.05</v>
      </c>
      <c r="AQ8" s="28">
        <v>6.9</v>
      </c>
      <c r="AR8" s="28">
        <v>6.08</v>
      </c>
      <c r="AS8" s="28">
        <v>6.24</v>
      </c>
      <c r="AT8" s="28">
        <v>3.36</v>
      </c>
      <c r="AU8" s="47">
        <v>0.85699999999999998</v>
      </c>
      <c r="AV8" s="47">
        <v>0.68600000000000005</v>
      </c>
      <c r="AW8" s="49">
        <v>0.62</v>
      </c>
      <c r="AX8" s="49">
        <v>0.25</v>
      </c>
      <c r="AY8" s="28">
        <v>32863</v>
      </c>
      <c r="AZ8" s="28">
        <v>798</v>
      </c>
      <c r="BA8" s="28">
        <v>4924</v>
      </c>
      <c r="BB8" s="28">
        <v>23932</v>
      </c>
      <c r="BC8" s="50">
        <v>0.15</v>
      </c>
      <c r="BD8" s="47">
        <v>0.14499999999999999</v>
      </c>
      <c r="BE8" s="47">
        <v>0.06</v>
      </c>
      <c r="BF8" s="47">
        <v>0.17499999999999999</v>
      </c>
      <c r="BG8" s="47">
        <v>0.128</v>
      </c>
      <c r="BH8" s="28">
        <v>1</v>
      </c>
      <c r="BI8" s="28">
        <v>86</v>
      </c>
      <c r="BJ8" s="28">
        <v>6.3</v>
      </c>
      <c r="BK8" s="51">
        <v>576498</v>
      </c>
      <c r="BL8" s="47">
        <v>0.53100000000000003</v>
      </c>
      <c r="BM8" s="47">
        <v>5.8999999999999997E-2</v>
      </c>
      <c r="BN8" s="47">
        <v>0.20300000000000001</v>
      </c>
      <c r="BO8" s="49">
        <v>0.15</v>
      </c>
      <c r="BP8" s="47">
        <v>0.31900000000000001</v>
      </c>
      <c r="BQ8" s="47">
        <v>0.624</v>
      </c>
      <c r="BR8" s="47">
        <v>5.0000000000000001E-3</v>
      </c>
      <c r="BS8" s="47">
        <v>2.8000000000000001E-2</v>
      </c>
      <c r="BT8" s="47">
        <v>1E-3</v>
      </c>
      <c r="BU8" s="47">
        <v>2.4E-2</v>
      </c>
      <c r="BV8" s="49">
        <v>0.06</v>
      </c>
      <c r="BW8" s="47">
        <v>0.27600000000000002</v>
      </c>
      <c r="BX8" s="52">
        <f t="shared" si="0"/>
        <v>0.64699999999999991</v>
      </c>
      <c r="BY8" s="52">
        <v>0.122</v>
      </c>
      <c r="BZ8" s="52">
        <v>6.3E-2</v>
      </c>
      <c r="CA8" s="53">
        <v>34378</v>
      </c>
      <c r="CB8" s="28">
        <v>80.95</v>
      </c>
      <c r="CC8" s="28">
        <v>5304530</v>
      </c>
      <c r="CD8" s="28">
        <f t="shared" si="1"/>
        <v>7121.6553428041998</v>
      </c>
      <c r="CE8" s="47">
        <v>0.14199999999999999</v>
      </c>
      <c r="CF8" s="47">
        <v>0.41799999999999998</v>
      </c>
      <c r="CG8" s="47">
        <v>7.1999999999999995E-2</v>
      </c>
      <c r="CH8" s="47">
        <v>0.76700000000000002</v>
      </c>
      <c r="CI8" s="47">
        <v>9.6000000000000002E-2</v>
      </c>
      <c r="CJ8" s="28">
        <v>31.1</v>
      </c>
      <c r="CK8" s="28">
        <v>36.200000000000003</v>
      </c>
      <c r="CL8" s="47">
        <v>0.20699999999999999</v>
      </c>
      <c r="CM8" s="47">
        <v>0.314</v>
      </c>
      <c r="CN8" s="38">
        <v>3.8</v>
      </c>
      <c r="CO8" s="47">
        <v>0.52200000000000002</v>
      </c>
      <c r="CP8" s="54">
        <v>0.21</v>
      </c>
      <c r="CQ8" s="54">
        <v>0.38</v>
      </c>
      <c r="CR8" s="49">
        <v>0.3</v>
      </c>
      <c r="CS8" s="49">
        <v>0.98</v>
      </c>
      <c r="CT8" s="49">
        <v>0.16</v>
      </c>
      <c r="CU8" s="49">
        <v>0.02</v>
      </c>
      <c r="CV8" s="49">
        <v>0.18</v>
      </c>
      <c r="CW8" s="49">
        <v>0.2</v>
      </c>
      <c r="CX8" s="28">
        <v>124</v>
      </c>
      <c r="CY8" s="28">
        <v>9</v>
      </c>
      <c r="CZ8" s="28">
        <v>1449.4</v>
      </c>
      <c r="DA8" s="28">
        <v>32</v>
      </c>
      <c r="DB8" s="49">
        <v>7.0000000000000007E-2</v>
      </c>
      <c r="DC8" s="41">
        <v>1.25E-3</v>
      </c>
      <c r="DD8" s="40">
        <v>7.9365079365079365E-4</v>
      </c>
      <c r="DE8" s="40">
        <v>5.5555555555555558E-3</v>
      </c>
      <c r="DF8" s="49">
        <v>0.08</v>
      </c>
      <c r="DG8" s="49">
        <v>0.03</v>
      </c>
      <c r="DH8" s="41">
        <v>2.9411764705882353E-3</v>
      </c>
      <c r="DI8" s="28">
        <v>5455</v>
      </c>
      <c r="DJ8" s="49">
        <v>0.42</v>
      </c>
      <c r="DK8" s="49">
        <v>0.47</v>
      </c>
      <c r="DL8" s="49">
        <v>0.86</v>
      </c>
      <c r="DM8" s="49">
        <v>0.7</v>
      </c>
      <c r="DN8" s="49">
        <v>0.11</v>
      </c>
      <c r="DO8" s="28"/>
      <c r="DP8" s="28"/>
      <c r="DQ8" s="28">
        <v>0.3</v>
      </c>
      <c r="DR8" s="28">
        <v>-9703</v>
      </c>
      <c r="DS8" s="47">
        <v>8.7999999999999995E-2</v>
      </c>
      <c r="DT8" s="49">
        <v>0.27</v>
      </c>
      <c r="DU8" s="28">
        <v>6.2</v>
      </c>
      <c r="DV8" s="28">
        <v>0.91</v>
      </c>
      <c r="DW8" s="28">
        <v>51500</v>
      </c>
      <c r="DX8" s="28">
        <v>42.2</v>
      </c>
      <c r="DY8" s="49">
        <v>0.56000000000000005</v>
      </c>
      <c r="DZ8" s="49">
        <v>0.51</v>
      </c>
      <c r="EA8" s="28">
        <v>10</v>
      </c>
      <c r="EB8" s="28">
        <v>67</v>
      </c>
      <c r="EC8" s="49">
        <v>0.38</v>
      </c>
      <c r="ED8" s="28">
        <v>10</v>
      </c>
      <c r="EE8" s="28">
        <v>1566</v>
      </c>
      <c r="EF8" s="28">
        <v>200</v>
      </c>
      <c r="EG8" s="28">
        <v>43</v>
      </c>
      <c r="EH8" s="28">
        <v>9</v>
      </c>
      <c r="EI8" s="28">
        <v>44</v>
      </c>
      <c r="EJ8" s="39">
        <v>25</v>
      </c>
      <c r="EK8" s="28">
        <v>9.5</v>
      </c>
      <c r="EL8" s="28">
        <v>1</v>
      </c>
      <c r="EM8" s="49">
        <v>0.22</v>
      </c>
      <c r="EN8" s="49">
        <v>0.59</v>
      </c>
      <c r="EO8" s="49">
        <v>0.43</v>
      </c>
      <c r="EP8" s="28">
        <v>1393</v>
      </c>
      <c r="EQ8" s="49">
        <v>0.48</v>
      </c>
      <c r="ER8" s="49">
        <v>0.2</v>
      </c>
      <c r="ES8" s="49">
        <v>0.78</v>
      </c>
      <c r="ET8" s="28">
        <v>0.51200000000000001</v>
      </c>
      <c r="EU8" s="47">
        <v>0.20399999999999999</v>
      </c>
      <c r="EV8" s="47">
        <v>0.19800000000000001</v>
      </c>
      <c r="EW8" s="28">
        <v>1181</v>
      </c>
      <c r="EX8" s="28">
        <v>662.2</v>
      </c>
      <c r="EY8" s="28">
        <v>52.9</v>
      </c>
      <c r="EZ8" s="28">
        <v>14800</v>
      </c>
      <c r="FA8" s="28">
        <v>104</v>
      </c>
      <c r="FB8" s="28">
        <v>71.8</v>
      </c>
      <c r="FC8" s="28">
        <v>680</v>
      </c>
      <c r="FD8" s="28">
        <v>90</v>
      </c>
      <c r="FE8" s="28">
        <v>9</v>
      </c>
      <c r="FF8" s="49">
        <v>0.22</v>
      </c>
      <c r="FG8" s="43">
        <v>4.2</v>
      </c>
      <c r="FH8" s="43">
        <v>4.8</v>
      </c>
      <c r="FI8" s="49">
        <v>0.12</v>
      </c>
      <c r="FJ8" s="54">
        <v>0.13</v>
      </c>
      <c r="FK8" s="54">
        <v>0.16</v>
      </c>
      <c r="FL8" s="54">
        <v>0.13</v>
      </c>
      <c r="FM8" s="47">
        <v>0.26600000000000001</v>
      </c>
      <c r="FN8" s="47">
        <v>0.14699999999999999</v>
      </c>
      <c r="FO8" s="47">
        <v>0.49299999999999999</v>
      </c>
      <c r="FP8" s="47">
        <v>8.3000000000000004E-2</v>
      </c>
      <c r="FQ8" s="49">
        <v>0.01</v>
      </c>
      <c r="FR8" s="47">
        <v>0.375</v>
      </c>
      <c r="FS8" s="47">
        <v>0.59499999999999997</v>
      </c>
      <c r="FT8" s="47">
        <v>2.9000000000000001E-2</v>
      </c>
      <c r="FU8" s="38">
        <v>1</v>
      </c>
      <c r="FV8" s="28">
        <v>2014</v>
      </c>
      <c r="FW8" s="28">
        <v>4</v>
      </c>
      <c r="FX8" s="28">
        <v>78.5</v>
      </c>
      <c r="FY8" s="28">
        <v>5</v>
      </c>
      <c r="FZ8" s="32"/>
      <c r="GA8" s="28"/>
      <c r="GB8" s="28"/>
      <c r="GC8" s="28"/>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4"/>
      <c r="HE8" s="23"/>
      <c r="HF8" s="28"/>
      <c r="HG8" s="28"/>
      <c r="HH8" s="28"/>
      <c r="HI8" s="25"/>
      <c r="HJ8" s="23"/>
      <c r="HK8" s="23"/>
      <c r="HL8" s="23"/>
      <c r="HM8" s="23"/>
      <c r="HN8" s="23"/>
      <c r="HO8" s="55">
        <v>2037</v>
      </c>
      <c r="HP8" s="28">
        <v>9.4</v>
      </c>
      <c r="HQ8" s="28">
        <v>8.9</v>
      </c>
      <c r="HR8" s="28">
        <v>341.3</v>
      </c>
      <c r="HS8" s="28">
        <v>14.5</v>
      </c>
      <c r="HT8" s="28">
        <v>11.9</v>
      </c>
      <c r="HU8" s="28">
        <v>18</v>
      </c>
      <c r="HV8" s="28">
        <v>654.1</v>
      </c>
      <c r="HW8" s="28">
        <v>21083</v>
      </c>
      <c r="HX8" s="47">
        <v>0.59299999999999997</v>
      </c>
      <c r="HY8" s="28">
        <v>1985</v>
      </c>
      <c r="HZ8" s="47">
        <v>0.66100000000000003</v>
      </c>
      <c r="IA8" s="47">
        <v>0.33900000000000002</v>
      </c>
      <c r="IB8" s="47">
        <v>0.82199999999999995</v>
      </c>
      <c r="IC8" s="47">
        <v>3.9E-2</v>
      </c>
      <c r="ID8" s="47">
        <v>7.8E-2</v>
      </c>
      <c r="IE8" s="49">
        <v>0.02</v>
      </c>
      <c r="IF8" s="47">
        <v>0.121</v>
      </c>
      <c r="IG8" s="47">
        <v>0.14799999999999999</v>
      </c>
      <c r="IH8" s="47">
        <v>0.22600000000000001</v>
      </c>
      <c r="II8" s="47">
        <v>0.48599999999999999</v>
      </c>
      <c r="IJ8" s="28">
        <v>35</v>
      </c>
      <c r="IK8" s="47">
        <v>0.76</v>
      </c>
      <c r="IL8" s="47">
        <v>0.24</v>
      </c>
      <c r="IM8" s="47">
        <v>0.82299999999999995</v>
      </c>
      <c r="IN8" s="47">
        <v>6.3E-2</v>
      </c>
      <c r="IO8" s="47">
        <v>8.5999999999999993E-2</v>
      </c>
      <c r="IP8" s="47">
        <v>0.217</v>
      </c>
      <c r="IQ8" s="47">
        <v>0.33700000000000002</v>
      </c>
      <c r="IR8" s="47">
        <v>0.20599999999999999</v>
      </c>
      <c r="IS8" s="47">
        <v>9.7000000000000003E-2</v>
      </c>
      <c r="IT8" s="47">
        <v>0.14299999999999999</v>
      </c>
      <c r="IU8" s="28">
        <v>11.1</v>
      </c>
      <c r="IV8" s="56">
        <v>18</v>
      </c>
    </row>
    <row r="9" spans="1:256" ht="48">
      <c r="A9" s="42" t="s">
        <v>140</v>
      </c>
      <c r="B9" s="44" t="s">
        <v>174</v>
      </c>
      <c r="C9" s="44" t="s">
        <v>163</v>
      </c>
      <c r="D9" s="44" t="s">
        <v>160</v>
      </c>
      <c r="E9" s="44" t="s">
        <v>155</v>
      </c>
      <c r="F9" s="44" t="s">
        <v>144</v>
      </c>
      <c r="G9" s="44" t="s">
        <v>145</v>
      </c>
      <c r="H9" s="45">
        <v>21215</v>
      </c>
      <c r="I9" s="28" t="s">
        <v>175</v>
      </c>
      <c r="J9" s="86" t="s">
        <v>176</v>
      </c>
      <c r="K9" s="44"/>
      <c r="L9" s="44"/>
      <c r="M9" s="46" t="s">
        <v>148</v>
      </c>
      <c r="N9" s="28"/>
      <c r="O9" s="32"/>
      <c r="P9" s="28"/>
      <c r="Q9" s="28"/>
      <c r="R9" s="28"/>
      <c r="S9" s="28"/>
      <c r="T9" s="28"/>
      <c r="U9" s="47"/>
      <c r="V9" s="28"/>
      <c r="W9" s="28"/>
      <c r="X9" s="28"/>
      <c r="Y9" s="47"/>
      <c r="Z9" s="28"/>
      <c r="AA9" s="47"/>
      <c r="AB9" s="28"/>
      <c r="AC9" s="48">
        <v>9.1999999999999998E-2</v>
      </c>
      <c r="AD9" s="47">
        <v>7.2999999999999995E-2</v>
      </c>
      <c r="AE9" s="28">
        <v>183</v>
      </c>
      <c r="AF9" s="47">
        <v>0.86799999999999999</v>
      </c>
      <c r="AG9" s="47">
        <v>0.13200000000000001</v>
      </c>
      <c r="AH9" s="47">
        <v>0.124</v>
      </c>
      <c r="AI9" s="47">
        <v>0.437</v>
      </c>
      <c r="AJ9" s="47">
        <v>0.23499999999999999</v>
      </c>
      <c r="AK9" s="47">
        <v>0.114</v>
      </c>
      <c r="AL9" s="49">
        <v>0.09</v>
      </c>
      <c r="AM9" s="28">
        <v>5.33</v>
      </c>
      <c r="AN9" s="28">
        <v>6.08</v>
      </c>
      <c r="AO9" s="28">
        <v>2.93</v>
      </c>
      <c r="AP9" s="28">
        <v>3.05</v>
      </c>
      <c r="AQ9" s="28">
        <v>6.9</v>
      </c>
      <c r="AR9" s="28">
        <v>6.08</v>
      </c>
      <c r="AS9" s="28">
        <v>6.24</v>
      </c>
      <c r="AT9" s="28">
        <v>3.36</v>
      </c>
      <c r="AU9" s="47">
        <v>0.85699999999999998</v>
      </c>
      <c r="AV9" s="47">
        <v>0.68600000000000005</v>
      </c>
      <c r="AW9" s="49">
        <v>0.62</v>
      </c>
      <c r="AX9" s="49">
        <v>0.25</v>
      </c>
      <c r="AY9" s="28">
        <v>32863</v>
      </c>
      <c r="AZ9" s="28">
        <v>798</v>
      </c>
      <c r="BA9" s="28">
        <v>4924</v>
      </c>
      <c r="BB9" s="28">
        <v>23932</v>
      </c>
      <c r="BC9" s="50">
        <v>0.15</v>
      </c>
      <c r="BD9" s="47">
        <v>0.14499999999999999</v>
      </c>
      <c r="BE9" s="47">
        <v>0.06</v>
      </c>
      <c r="BF9" s="47">
        <v>0.17499999999999999</v>
      </c>
      <c r="BG9" s="47">
        <v>0.128</v>
      </c>
      <c r="BH9" s="28">
        <v>1</v>
      </c>
      <c r="BI9" s="28">
        <v>57</v>
      </c>
      <c r="BJ9" s="28">
        <v>9.4</v>
      </c>
      <c r="BK9" s="51">
        <v>576498</v>
      </c>
      <c r="BL9" s="47">
        <v>0.53100000000000003</v>
      </c>
      <c r="BM9" s="47">
        <v>5.8999999999999997E-2</v>
      </c>
      <c r="BN9" s="47">
        <v>0.20300000000000001</v>
      </c>
      <c r="BO9" s="49">
        <v>0.15</v>
      </c>
      <c r="BP9" s="47">
        <v>0.31900000000000001</v>
      </c>
      <c r="BQ9" s="47">
        <v>0.624</v>
      </c>
      <c r="BR9" s="47">
        <v>5.0000000000000001E-3</v>
      </c>
      <c r="BS9" s="47">
        <v>2.8000000000000001E-2</v>
      </c>
      <c r="BT9" s="47">
        <v>1E-3</v>
      </c>
      <c r="BU9" s="47">
        <v>2.4E-2</v>
      </c>
      <c r="BV9" s="49">
        <v>0.06</v>
      </c>
      <c r="BW9" s="47">
        <v>0.27600000000000002</v>
      </c>
      <c r="BX9" s="52">
        <f t="shared" si="0"/>
        <v>0.64699999999999991</v>
      </c>
      <c r="BY9" s="52">
        <v>0.122</v>
      </c>
      <c r="BZ9" s="52">
        <v>6.3E-2</v>
      </c>
      <c r="CA9" s="53">
        <v>34378</v>
      </c>
      <c r="CB9" s="28">
        <v>80.95</v>
      </c>
      <c r="CC9" s="28">
        <v>17645200</v>
      </c>
      <c r="CD9" s="28">
        <f t="shared" si="1"/>
        <v>7121.6553428041998</v>
      </c>
      <c r="CE9" s="47">
        <v>0.24</v>
      </c>
      <c r="CF9" s="47">
        <v>0.504</v>
      </c>
      <c r="CG9" s="47">
        <v>5.8999999999999997E-2</v>
      </c>
      <c r="CH9" s="47">
        <v>0.66200000000000003</v>
      </c>
      <c r="CI9" s="47">
        <v>0.16900000000000001</v>
      </c>
      <c r="CJ9" s="28">
        <v>30.4</v>
      </c>
      <c r="CK9" s="28">
        <v>37.5</v>
      </c>
      <c r="CL9" s="47">
        <v>0.22</v>
      </c>
      <c r="CM9" s="47">
        <v>0.21</v>
      </c>
      <c r="CN9" s="39">
        <v>3.39</v>
      </c>
      <c r="CO9" s="47">
        <v>0.46700000000000003</v>
      </c>
      <c r="CP9" s="54">
        <v>0.21</v>
      </c>
      <c r="CQ9" s="54">
        <v>0.38</v>
      </c>
      <c r="CR9" s="49">
        <v>0.3</v>
      </c>
      <c r="CS9" s="49">
        <v>0.98</v>
      </c>
      <c r="CT9" s="49">
        <v>0.16</v>
      </c>
      <c r="CU9" s="49">
        <v>0.02</v>
      </c>
      <c r="CV9" s="49">
        <v>0.18</v>
      </c>
      <c r="CW9" s="49">
        <v>0.2</v>
      </c>
      <c r="CX9" s="28">
        <v>124</v>
      </c>
      <c r="CY9" s="28">
        <v>9</v>
      </c>
      <c r="CZ9" s="28">
        <v>1449.4</v>
      </c>
      <c r="DA9" s="28">
        <v>32</v>
      </c>
      <c r="DB9" s="49">
        <v>7.0000000000000007E-2</v>
      </c>
      <c r="DC9" s="41">
        <v>1.25E-3</v>
      </c>
      <c r="DD9" s="40">
        <v>7.9365079365079365E-4</v>
      </c>
      <c r="DE9" s="40">
        <v>5.5555555555555558E-3</v>
      </c>
      <c r="DF9" s="49">
        <v>0.08</v>
      </c>
      <c r="DG9" s="49">
        <v>0.03</v>
      </c>
      <c r="DH9" s="41">
        <v>2.9411764705882353E-3</v>
      </c>
      <c r="DI9" s="28">
        <v>5455</v>
      </c>
      <c r="DJ9" s="49">
        <v>0.42</v>
      </c>
      <c r="DK9" s="49">
        <v>0.47</v>
      </c>
      <c r="DL9" s="49">
        <v>0.86</v>
      </c>
      <c r="DM9" s="49">
        <v>0.7</v>
      </c>
      <c r="DN9" s="49">
        <v>0.11</v>
      </c>
      <c r="DO9" s="28"/>
      <c r="DP9" s="28"/>
      <c r="DQ9" s="28">
        <v>0.3</v>
      </c>
      <c r="DR9" s="28">
        <v>-9703</v>
      </c>
      <c r="DS9" s="47">
        <v>8.7999999999999995E-2</v>
      </c>
      <c r="DT9" s="49">
        <v>0.27</v>
      </c>
      <c r="DU9" s="28">
        <v>6.2</v>
      </c>
      <c r="DV9" s="28">
        <v>0.91</v>
      </c>
      <c r="DW9" s="28">
        <v>51500</v>
      </c>
      <c r="DX9" s="28">
        <v>42.2</v>
      </c>
      <c r="DY9" s="49">
        <v>0.56000000000000005</v>
      </c>
      <c r="DZ9" s="49">
        <v>0.51</v>
      </c>
      <c r="EA9" s="28">
        <v>10</v>
      </c>
      <c r="EB9" s="28">
        <v>67</v>
      </c>
      <c r="EC9" s="49">
        <v>0.38</v>
      </c>
      <c r="ED9" s="28">
        <v>10</v>
      </c>
      <c r="EE9" s="28">
        <v>1566</v>
      </c>
      <c r="EF9" s="28">
        <v>200</v>
      </c>
      <c r="EG9" s="28">
        <v>43</v>
      </c>
      <c r="EH9" s="28">
        <v>9</v>
      </c>
      <c r="EI9" s="28">
        <v>44</v>
      </c>
      <c r="EJ9" s="39">
        <v>25</v>
      </c>
      <c r="EK9" s="28">
        <v>9.5</v>
      </c>
      <c r="EL9" s="28">
        <v>1</v>
      </c>
      <c r="EM9" s="49">
        <v>0.22</v>
      </c>
      <c r="EN9" s="49">
        <v>0.59</v>
      </c>
      <c r="EO9" s="49">
        <v>0.43</v>
      </c>
      <c r="EP9" s="28">
        <v>1393</v>
      </c>
      <c r="EQ9" s="49">
        <v>0.48</v>
      </c>
      <c r="ER9" s="49">
        <v>0.2</v>
      </c>
      <c r="ES9" s="49">
        <v>0.78</v>
      </c>
      <c r="ET9" s="28">
        <v>0.51200000000000001</v>
      </c>
      <c r="EU9" s="47">
        <v>0.20399999999999999</v>
      </c>
      <c r="EV9" s="47">
        <v>0.19800000000000001</v>
      </c>
      <c r="EW9" s="28">
        <v>1181</v>
      </c>
      <c r="EX9" s="28">
        <v>662.2</v>
      </c>
      <c r="EY9" s="28">
        <v>52.9</v>
      </c>
      <c r="EZ9" s="28">
        <v>14800</v>
      </c>
      <c r="FA9" s="28">
        <v>104</v>
      </c>
      <c r="FB9" s="28">
        <v>71.8</v>
      </c>
      <c r="FC9" s="28">
        <v>680</v>
      </c>
      <c r="FD9" s="28">
        <v>90</v>
      </c>
      <c r="FE9" s="28">
        <v>9</v>
      </c>
      <c r="FF9" s="49">
        <v>0.22</v>
      </c>
      <c r="FG9" s="43">
        <v>4.2</v>
      </c>
      <c r="FH9" s="43">
        <v>4.8</v>
      </c>
      <c r="FI9" s="49">
        <v>0.12</v>
      </c>
      <c r="FJ9" s="54">
        <v>0.13</v>
      </c>
      <c r="FK9" s="54">
        <v>0.16</v>
      </c>
      <c r="FL9" s="54">
        <v>0.13</v>
      </c>
      <c r="FM9" s="47">
        <v>0.26600000000000001</v>
      </c>
      <c r="FN9" s="47">
        <v>0.14699999999999999</v>
      </c>
      <c r="FO9" s="47">
        <v>0.49299999999999999</v>
      </c>
      <c r="FP9" s="47">
        <v>8.3000000000000004E-2</v>
      </c>
      <c r="FQ9" s="49">
        <v>0.01</v>
      </c>
      <c r="FR9" s="47">
        <v>0.375</v>
      </c>
      <c r="FS9" s="47">
        <v>0.59499999999999997</v>
      </c>
      <c r="FT9" s="47">
        <v>2.9000000000000001E-2</v>
      </c>
      <c r="FU9" s="38">
        <v>1</v>
      </c>
      <c r="FV9" s="28">
        <v>2014</v>
      </c>
      <c r="FW9" s="28">
        <v>4</v>
      </c>
      <c r="FX9" s="28">
        <v>78.5</v>
      </c>
      <c r="FY9" s="28">
        <v>5</v>
      </c>
      <c r="FZ9" s="32"/>
      <c r="GA9" s="28"/>
      <c r="GB9" s="28"/>
      <c r="GC9" s="28"/>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4"/>
      <c r="HE9" s="23"/>
      <c r="HF9" s="28"/>
      <c r="HG9" s="28"/>
      <c r="HH9" s="28"/>
      <c r="HI9" s="25"/>
      <c r="HJ9" s="23"/>
      <c r="HK9" s="23"/>
      <c r="HL9" s="23"/>
      <c r="HM9" s="23"/>
      <c r="HN9" s="23"/>
      <c r="HO9" s="55">
        <v>2037</v>
      </c>
      <c r="HP9" s="28">
        <v>9.4</v>
      </c>
      <c r="HQ9" s="28">
        <v>8.9</v>
      </c>
      <c r="HR9" s="28">
        <v>341.3</v>
      </c>
      <c r="HS9" s="28">
        <v>14.5</v>
      </c>
      <c r="HT9" s="28">
        <v>11.9</v>
      </c>
      <c r="HU9" s="28">
        <v>18</v>
      </c>
      <c r="HV9" s="28">
        <v>654.1</v>
      </c>
      <c r="HW9" s="28">
        <v>21083</v>
      </c>
      <c r="HX9" s="47">
        <v>0.59299999999999997</v>
      </c>
      <c r="HY9" s="28">
        <v>1985</v>
      </c>
      <c r="HZ9" s="47">
        <v>0.66100000000000003</v>
      </c>
      <c r="IA9" s="47">
        <v>0.33900000000000002</v>
      </c>
      <c r="IB9" s="47">
        <v>0.82199999999999995</v>
      </c>
      <c r="IC9" s="47">
        <v>3.9E-2</v>
      </c>
      <c r="ID9" s="47">
        <v>7.8E-2</v>
      </c>
      <c r="IE9" s="49">
        <v>0.02</v>
      </c>
      <c r="IF9" s="47">
        <v>0.121</v>
      </c>
      <c r="IG9" s="47">
        <v>0.14799999999999999</v>
      </c>
      <c r="IH9" s="47">
        <v>0.22600000000000001</v>
      </c>
      <c r="II9" s="47">
        <v>0.48599999999999999</v>
      </c>
      <c r="IJ9" s="28">
        <v>35</v>
      </c>
      <c r="IK9" s="47">
        <v>0.76</v>
      </c>
      <c r="IL9" s="47">
        <v>0.24</v>
      </c>
      <c r="IM9" s="47">
        <v>0.82299999999999995</v>
      </c>
      <c r="IN9" s="47">
        <v>6.3E-2</v>
      </c>
      <c r="IO9" s="47">
        <v>8.5999999999999993E-2</v>
      </c>
      <c r="IP9" s="47">
        <v>0.217</v>
      </c>
      <c r="IQ9" s="47">
        <v>0.33700000000000002</v>
      </c>
      <c r="IR9" s="47">
        <v>0.20599999999999999</v>
      </c>
      <c r="IS9" s="47">
        <v>9.7000000000000003E-2</v>
      </c>
      <c r="IT9" s="47">
        <v>0.14299999999999999</v>
      </c>
      <c r="IU9" s="28">
        <v>11.1</v>
      </c>
      <c r="IV9" s="56">
        <v>18</v>
      </c>
    </row>
    <row r="10" spans="1:256" ht="48">
      <c r="A10" s="42" t="s">
        <v>140</v>
      </c>
      <c r="B10" s="44" t="s">
        <v>177</v>
      </c>
      <c r="C10" s="44" t="s">
        <v>150</v>
      </c>
      <c r="D10" s="44" t="s">
        <v>160</v>
      </c>
      <c r="E10" s="44" t="s">
        <v>155</v>
      </c>
      <c r="F10" s="44" t="s">
        <v>144</v>
      </c>
      <c r="G10" s="44" t="s">
        <v>145</v>
      </c>
      <c r="H10" s="45">
        <v>21201</v>
      </c>
      <c r="I10" s="28" t="s">
        <v>178</v>
      </c>
      <c r="J10" s="85" t="s">
        <v>173</v>
      </c>
      <c r="K10" s="44"/>
      <c r="L10" s="44"/>
      <c r="M10" s="46" t="s">
        <v>148</v>
      </c>
      <c r="N10" s="28"/>
      <c r="O10" s="32"/>
      <c r="P10" s="28"/>
      <c r="Q10" s="28"/>
      <c r="R10" s="28"/>
      <c r="S10" s="28"/>
      <c r="T10" s="28"/>
      <c r="U10" s="47"/>
      <c r="V10" s="28"/>
      <c r="W10" s="28"/>
      <c r="X10" s="28"/>
      <c r="Y10" s="47"/>
      <c r="Z10" s="28"/>
      <c r="AA10" s="47"/>
      <c r="AB10" s="28"/>
      <c r="AC10" s="48">
        <v>9.1999999999999998E-2</v>
      </c>
      <c r="AD10" s="47">
        <v>7.2999999999999995E-2</v>
      </c>
      <c r="AE10" s="28">
        <v>183</v>
      </c>
      <c r="AF10" s="47">
        <v>0.86799999999999999</v>
      </c>
      <c r="AG10" s="47">
        <v>0.13200000000000001</v>
      </c>
      <c r="AH10" s="47">
        <v>0.124</v>
      </c>
      <c r="AI10" s="47">
        <v>0.437</v>
      </c>
      <c r="AJ10" s="47">
        <v>0.23499999999999999</v>
      </c>
      <c r="AK10" s="47">
        <v>0.114</v>
      </c>
      <c r="AL10" s="49">
        <v>0.09</v>
      </c>
      <c r="AM10" s="28">
        <v>5.33</v>
      </c>
      <c r="AN10" s="28">
        <v>6.08</v>
      </c>
      <c r="AO10" s="28">
        <v>2.93</v>
      </c>
      <c r="AP10" s="28">
        <v>3.05</v>
      </c>
      <c r="AQ10" s="28">
        <v>6.9</v>
      </c>
      <c r="AR10" s="28">
        <v>6.08</v>
      </c>
      <c r="AS10" s="28">
        <v>6.24</v>
      </c>
      <c r="AT10" s="28">
        <v>3.36</v>
      </c>
      <c r="AU10" s="47">
        <v>0.85699999999999998</v>
      </c>
      <c r="AV10" s="47">
        <v>0.68600000000000005</v>
      </c>
      <c r="AW10" s="49">
        <v>0.62</v>
      </c>
      <c r="AX10" s="49">
        <v>0.25</v>
      </c>
      <c r="AY10" s="28">
        <v>32863</v>
      </c>
      <c r="AZ10" s="28">
        <v>798</v>
      </c>
      <c r="BA10" s="28">
        <v>4924</v>
      </c>
      <c r="BB10" s="28">
        <v>23932</v>
      </c>
      <c r="BC10" s="50">
        <v>0.15</v>
      </c>
      <c r="BD10" s="47">
        <v>0.14499999999999999</v>
      </c>
      <c r="BE10" s="47">
        <v>0.06</v>
      </c>
      <c r="BF10" s="47">
        <v>0.17499999999999999</v>
      </c>
      <c r="BG10" s="47">
        <v>0.128</v>
      </c>
      <c r="BH10" s="28">
        <v>1</v>
      </c>
      <c r="BI10" s="28">
        <v>91</v>
      </c>
      <c r="BJ10" s="28">
        <v>9.6999999999999993</v>
      </c>
      <c r="BK10" s="51">
        <v>576498</v>
      </c>
      <c r="BL10" s="47">
        <v>0.53100000000000003</v>
      </c>
      <c r="BM10" s="47">
        <v>5.8999999999999997E-2</v>
      </c>
      <c r="BN10" s="47">
        <v>0.20300000000000001</v>
      </c>
      <c r="BO10" s="49">
        <v>0.15</v>
      </c>
      <c r="BP10" s="47">
        <v>0.31900000000000001</v>
      </c>
      <c r="BQ10" s="47">
        <v>0.624</v>
      </c>
      <c r="BR10" s="47">
        <v>5.0000000000000001E-3</v>
      </c>
      <c r="BS10" s="47">
        <v>2.8000000000000001E-2</v>
      </c>
      <c r="BT10" s="47">
        <v>1E-3</v>
      </c>
      <c r="BU10" s="47">
        <v>2.4E-2</v>
      </c>
      <c r="BV10" s="49">
        <v>0.06</v>
      </c>
      <c r="BW10" s="47">
        <v>0.27600000000000002</v>
      </c>
      <c r="BX10" s="52">
        <f t="shared" si="0"/>
        <v>0.64699999999999991</v>
      </c>
      <c r="BY10" s="52">
        <v>0.122</v>
      </c>
      <c r="BZ10" s="52">
        <v>6.3E-2</v>
      </c>
      <c r="CA10" s="53">
        <v>34378</v>
      </c>
      <c r="CB10" s="28">
        <v>80.95</v>
      </c>
      <c r="CC10" s="28">
        <v>3340680</v>
      </c>
      <c r="CD10" s="28">
        <f t="shared" si="1"/>
        <v>7121.6553428041998</v>
      </c>
      <c r="CE10" s="47">
        <v>0.48199999999999998</v>
      </c>
      <c r="CF10" s="47">
        <v>0.622</v>
      </c>
      <c r="CG10" s="47">
        <v>2.8000000000000001E-2</v>
      </c>
      <c r="CH10" s="48">
        <v>0.42</v>
      </c>
      <c r="CI10" s="47">
        <v>0.14599999999999999</v>
      </c>
      <c r="CJ10" s="28">
        <v>25.5</v>
      </c>
      <c r="CK10" s="28">
        <v>38.5</v>
      </c>
      <c r="CL10" s="47">
        <v>0.18</v>
      </c>
      <c r="CM10" s="47">
        <v>0.151</v>
      </c>
      <c r="CN10" s="39">
        <v>2.93</v>
      </c>
      <c r="CO10" s="47">
        <v>0.64900000000000002</v>
      </c>
      <c r="CP10" s="54">
        <v>0.21</v>
      </c>
      <c r="CQ10" s="54">
        <v>0.38</v>
      </c>
      <c r="CR10" s="49">
        <v>0.3</v>
      </c>
      <c r="CS10" s="49">
        <v>0.98</v>
      </c>
      <c r="CT10" s="49">
        <v>0.16</v>
      </c>
      <c r="CU10" s="49">
        <v>0.02</v>
      </c>
      <c r="CV10" s="49">
        <v>0.18</v>
      </c>
      <c r="CW10" s="49">
        <v>0.2</v>
      </c>
      <c r="CX10" s="28">
        <v>124</v>
      </c>
      <c r="CY10" s="28">
        <v>9</v>
      </c>
      <c r="CZ10" s="28">
        <v>1449.4</v>
      </c>
      <c r="DA10" s="28">
        <v>32</v>
      </c>
      <c r="DB10" s="49">
        <v>7.0000000000000007E-2</v>
      </c>
      <c r="DC10" s="41">
        <v>1.25E-3</v>
      </c>
      <c r="DD10" s="40">
        <v>7.9365079365079365E-4</v>
      </c>
      <c r="DE10" s="40">
        <v>5.5555555555555558E-3</v>
      </c>
      <c r="DF10" s="49">
        <v>0.08</v>
      </c>
      <c r="DG10" s="49">
        <v>0.03</v>
      </c>
      <c r="DH10" s="41">
        <v>2.9411764705882353E-3</v>
      </c>
      <c r="DI10" s="28">
        <v>5455</v>
      </c>
      <c r="DJ10" s="49">
        <v>0.42</v>
      </c>
      <c r="DK10" s="49">
        <v>0.47</v>
      </c>
      <c r="DL10" s="49">
        <v>0.86</v>
      </c>
      <c r="DM10" s="49">
        <v>0.7</v>
      </c>
      <c r="DN10" s="49">
        <v>0.11</v>
      </c>
      <c r="DO10" s="28"/>
      <c r="DP10" s="28"/>
      <c r="DQ10" s="28">
        <v>0.3</v>
      </c>
      <c r="DR10" s="28">
        <v>-9703</v>
      </c>
      <c r="DS10" s="47">
        <v>8.7999999999999995E-2</v>
      </c>
      <c r="DT10" s="49">
        <v>0.27</v>
      </c>
      <c r="DU10" s="28">
        <v>6.2</v>
      </c>
      <c r="DV10" s="28">
        <v>0.91</v>
      </c>
      <c r="DW10" s="28">
        <v>51500</v>
      </c>
      <c r="DX10" s="28">
        <v>42.2</v>
      </c>
      <c r="DY10" s="49">
        <v>0.56000000000000005</v>
      </c>
      <c r="DZ10" s="49">
        <v>0.51</v>
      </c>
      <c r="EA10" s="28">
        <v>10</v>
      </c>
      <c r="EB10" s="28">
        <v>67</v>
      </c>
      <c r="EC10" s="49">
        <v>0.38</v>
      </c>
      <c r="ED10" s="28">
        <v>10</v>
      </c>
      <c r="EE10" s="28">
        <v>1566</v>
      </c>
      <c r="EF10" s="28">
        <v>200</v>
      </c>
      <c r="EG10" s="28">
        <v>43</v>
      </c>
      <c r="EH10" s="28">
        <v>9</v>
      </c>
      <c r="EI10" s="28">
        <v>44</v>
      </c>
      <c r="EJ10" s="39">
        <v>25</v>
      </c>
      <c r="EK10" s="28">
        <v>9.5</v>
      </c>
      <c r="EL10" s="28">
        <v>1</v>
      </c>
      <c r="EM10" s="49">
        <v>0.22</v>
      </c>
      <c r="EN10" s="49">
        <v>0.59</v>
      </c>
      <c r="EO10" s="49">
        <v>0.43</v>
      </c>
      <c r="EP10" s="28">
        <v>1393</v>
      </c>
      <c r="EQ10" s="49">
        <v>0.48</v>
      </c>
      <c r="ER10" s="49">
        <v>0.2</v>
      </c>
      <c r="ES10" s="49">
        <v>0.78</v>
      </c>
      <c r="ET10" s="28">
        <v>0.51200000000000001</v>
      </c>
      <c r="EU10" s="47">
        <v>0.20399999999999999</v>
      </c>
      <c r="EV10" s="47">
        <v>0.19800000000000001</v>
      </c>
      <c r="EW10" s="28">
        <v>1181</v>
      </c>
      <c r="EX10" s="28">
        <v>662.2</v>
      </c>
      <c r="EY10" s="28">
        <v>52.9</v>
      </c>
      <c r="EZ10" s="28">
        <v>14800</v>
      </c>
      <c r="FA10" s="28">
        <v>104</v>
      </c>
      <c r="FB10" s="28">
        <v>71.8</v>
      </c>
      <c r="FC10" s="28">
        <v>680</v>
      </c>
      <c r="FD10" s="28">
        <v>90</v>
      </c>
      <c r="FE10" s="28">
        <v>9</v>
      </c>
      <c r="FF10" s="49">
        <v>0.22</v>
      </c>
      <c r="FG10" s="43">
        <v>4.2</v>
      </c>
      <c r="FH10" s="43">
        <v>4.8</v>
      </c>
      <c r="FI10" s="49">
        <v>0.12</v>
      </c>
      <c r="FJ10" s="54">
        <v>0.13</v>
      </c>
      <c r="FK10" s="54">
        <v>0.16</v>
      </c>
      <c r="FL10" s="54">
        <v>0.13</v>
      </c>
      <c r="FM10" s="47">
        <v>0.26600000000000001</v>
      </c>
      <c r="FN10" s="47">
        <v>0.14699999999999999</v>
      </c>
      <c r="FO10" s="47">
        <v>0.49299999999999999</v>
      </c>
      <c r="FP10" s="47">
        <v>8.3000000000000004E-2</v>
      </c>
      <c r="FQ10" s="49">
        <v>0.01</v>
      </c>
      <c r="FR10" s="47">
        <v>0.375</v>
      </c>
      <c r="FS10" s="47">
        <v>0.59499999999999997</v>
      </c>
      <c r="FT10" s="47">
        <v>2.9000000000000001E-2</v>
      </c>
      <c r="FU10" s="38">
        <v>1</v>
      </c>
      <c r="FV10" s="28">
        <v>2014</v>
      </c>
      <c r="FW10" s="28">
        <v>4</v>
      </c>
      <c r="FX10" s="28">
        <v>78.5</v>
      </c>
      <c r="FY10" s="28">
        <v>5</v>
      </c>
      <c r="FZ10" s="32"/>
      <c r="GA10" s="28"/>
      <c r="GB10" s="28"/>
      <c r="GC10" s="28"/>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4"/>
      <c r="HE10" s="23"/>
      <c r="HF10" s="28"/>
      <c r="HG10" s="28"/>
      <c r="HH10" s="28"/>
      <c r="HI10" s="25"/>
      <c r="HJ10" s="23"/>
      <c r="HK10" s="23"/>
      <c r="HL10" s="23"/>
      <c r="HM10" s="23"/>
      <c r="HN10" s="23"/>
      <c r="HO10" s="55">
        <v>2037</v>
      </c>
      <c r="HP10" s="28">
        <v>9.4</v>
      </c>
      <c r="HQ10" s="28">
        <v>8.9</v>
      </c>
      <c r="HR10" s="28">
        <v>341.3</v>
      </c>
      <c r="HS10" s="28">
        <v>14.5</v>
      </c>
      <c r="HT10" s="28">
        <v>11.9</v>
      </c>
      <c r="HU10" s="28">
        <v>18</v>
      </c>
      <c r="HV10" s="28">
        <v>654.1</v>
      </c>
      <c r="HW10" s="28">
        <v>21083</v>
      </c>
      <c r="HX10" s="47">
        <v>0.59299999999999997</v>
      </c>
      <c r="HY10" s="28">
        <v>1985</v>
      </c>
      <c r="HZ10" s="47">
        <v>0.66100000000000003</v>
      </c>
      <c r="IA10" s="47">
        <v>0.33900000000000002</v>
      </c>
      <c r="IB10" s="47">
        <v>0.82199999999999995</v>
      </c>
      <c r="IC10" s="47">
        <v>3.9E-2</v>
      </c>
      <c r="ID10" s="47">
        <v>7.8E-2</v>
      </c>
      <c r="IE10" s="49">
        <v>0.02</v>
      </c>
      <c r="IF10" s="47">
        <v>0.121</v>
      </c>
      <c r="IG10" s="47">
        <v>0.14799999999999999</v>
      </c>
      <c r="IH10" s="47">
        <v>0.22600000000000001</v>
      </c>
      <c r="II10" s="47">
        <v>0.48599999999999999</v>
      </c>
      <c r="IJ10" s="28">
        <v>35</v>
      </c>
      <c r="IK10" s="47">
        <v>0.76</v>
      </c>
      <c r="IL10" s="47">
        <v>0.24</v>
      </c>
      <c r="IM10" s="47">
        <v>0.82299999999999995</v>
      </c>
      <c r="IN10" s="47">
        <v>6.3E-2</v>
      </c>
      <c r="IO10" s="47">
        <v>8.5999999999999993E-2</v>
      </c>
      <c r="IP10" s="47">
        <v>0.217</v>
      </c>
      <c r="IQ10" s="47">
        <v>0.33700000000000002</v>
      </c>
      <c r="IR10" s="47">
        <v>0.20599999999999999</v>
      </c>
      <c r="IS10" s="47">
        <v>9.7000000000000003E-2</v>
      </c>
      <c r="IT10" s="47">
        <v>0.14299999999999999</v>
      </c>
      <c r="IU10" s="28">
        <v>11.1</v>
      </c>
      <c r="IV10" s="56">
        <v>18</v>
      </c>
    </row>
    <row r="11" spans="1:256" ht="48">
      <c r="A11" s="42" t="s">
        <v>140</v>
      </c>
      <c r="B11" s="44" t="s">
        <v>179</v>
      </c>
      <c r="C11" s="44" t="s">
        <v>150</v>
      </c>
      <c r="D11" s="44" t="s">
        <v>160</v>
      </c>
      <c r="E11" s="44" t="s">
        <v>155</v>
      </c>
      <c r="F11" s="44" t="s">
        <v>144</v>
      </c>
      <c r="G11" s="44" t="s">
        <v>145</v>
      </c>
      <c r="H11" s="45">
        <v>21201</v>
      </c>
      <c r="I11" s="28" t="s">
        <v>180</v>
      </c>
      <c r="J11" s="44" t="s">
        <v>181</v>
      </c>
      <c r="K11" s="44"/>
      <c r="L11" s="44"/>
      <c r="M11" s="46" t="s">
        <v>148</v>
      </c>
      <c r="N11" s="28"/>
      <c r="O11" s="32"/>
      <c r="P11" s="28"/>
      <c r="Q11" s="28"/>
      <c r="R11" s="28"/>
      <c r="S11" s="28"/>
      <c r="T11" s="28"/>
      <c r="U11" s="47"/>
      <c r="V11" s="28"/>
      <c r="W11" s="28"/>
      <c r="X11" s="28"/>
      <c r="Y11" s="47"/>
      <c r="Z11" s="28"/>
      <c r="AA11" s="47"/>
      <c r="AB11" s="28"/>
      <c r="AC11" s="48">
        <v>9.1999999999999998E-2</v>
      </c>
      <c r="AD11" s="47">
        <v>7.2999999999999995E-2</v>
      </c>
      <c r="AE11" s="28">
        <v>183</v>
      </c>
      <c r="AF11" s="47">
        <v>0.86799999999999999</v>
      </c>
      <c r="AG11" s="47">
        <v>0.13200000000000001</v>
      </c>
      <c r="AH11" s="47">
        <v>0.124</v>
      </c>
      <c r="AI11" s="47">
        <v>0.437</v>
      </c>
      <c r="AJ11" s="47">
        <v>0.23499999999999999</v>
      </c>
      <c r="AK11" s="47">
        <v>0.114</v>
      </c>
      <c r="AL11" s="49">
        <v>0.09</v>
      </c>
      <c r="AM11" s="28">
        <v>5.33</v>
      </c>
      <c r="AN11" s="28">
        <v>6.08</v>
      </c>
      <c r="AO11" s="28">
        <v>2.93</v>
      </c>
      <c r="AP11" s="28">
        <v>3.05</v>
      </c>
      <c r="AQ11" s="28">
        <v>6.9</v>
      </c>
      <c r="AR11" s="28">
        <v>6.08</v>
      </c>
      <c r="AS11" s="28">
        <v>6.24</v>
      </c>
      <c r="AT11" s="28">
        <v>3.36</v>
      </c>
      <c r="AU11" s="47">
        <v>0.85699999999999998</v>
      </c>
      <c r="AV11" s="47">
        <v>0.68600000000000005</v>
      </c>
      <c r="AW11" s="49">
        <v>0.62</v>
      </c>
      <c r="AX11" s="49">
        <v>0.25</v>
      </c>
      <c r="AY11" s="28">
        <v>32863</v>
      </c>
      <c r="AZ11" s="28">
        <v>798</v>
      </c>
      <c r="BA11" s="28">
        <v>4924</v>
      </c>
      <c r="BB11" s="28">
        <v>23932</v>
      </c>
      <c r="BC11" s="50">
        <v>0.15</v>
      </c>
      <c r="BD11" s="47">
        <v>0.14499999999999999</v>
      </c>
      <c r="BE11" s="47">
        <v>0.06</v>
      </c>
      <c r="BF11" s="47">
        <v>0.17499999999999999</v>
      </c>
      <c r="BG11" s="47">
        <v>0.128</v>
      </c>
      <c r="BH11" s="28">
        <v>1</v>
      </c>
      <c r="BI11" s="28">
        <v>91</v>
      </c>
      <c r="BJ11" s="28">
        <v>9.6999999999999993</v>
      </c>
      <c r="BK11" s="51">
        <v>576498</v>
      </c>
      <c r="BL11" s="47">
        <v>0.53100000000000003</v>
      </c>
      <c r="BM11" s="47">
        <v>5.8999999999999997E-2</v>
      </c>
      <c r="BN11" s="47">
        <v>0.20300000000000001</v>
      </c>
      <c r="BO11" s="49">
        <v>0.15</v>
      </c>
      <c r="BP11" s="47">
        <v>0.31900000000000001</v>
      </c>
      <c r="BQ11" s="47">
        <v>0.624</v>
      </c>
      <c r="BR11" s="47">
        <v>5.0000000000000001E-3</v>
      </c>
      <c r="BS11" s="47">
        <v>2.8000000000000001E-2</v>
      </c>
      <c r="BT11" s="47">
        <v>1E-3</v>
      </c>
      <c r="BU11" s="47">
        <v>2.4E-2</v>
      </c>
      <c r="BV11" s="49">
        <v>0.06</v>
      </c>
      <c r="BW11" s="47">
        <v>0.27600000000000002</v>
      </c>
      <c r="BX11" s="52">
        <f t="shared" si="0"/>
        <v>0.64699999999999991</v>
      </c>
      <c r="BY11" s="52">
        <v>0.122</v>
      </c>
      <c r="BZ11" s="52">
        <v>6.3E-2</v>
      </c>
      <c r="CA11" s="53">
        <v>34378</v>
      </c>
      <c r="CB11" s="28">
        <v>80.95</v>
      </c>
      <c r="CC11" s="28">
        <v>3340680</v>
      </c>
      <c r="CD11" s="28">
        <f t="shared" si="1"/>
        <v>7121.6553428041998</v>
      </c>
      <c r="CE11" s="47">
        <v>0.48199999999999998</v>
      </c>
      <c r="CF11" s="47">
        <v>0.622</v>
      </c>
      <c r="CG11" s="47">
        <v>2.8000000000000001E-2</v>
      </c>
      <c r="CH11" s="48">
        <v>0.42</v>
      </c>
      <c r="CI11" s="47">
        <v>0.14599999999999999</v>
      </c>
      <c r="CJ11" s="28">
        <v>25.5</v>
      </c>
      <c r="CK11" s="28">
        <v>38.5</v>
      </c>
      <c r="CL11" s="47">
        <v>0.18</v>
      </c>
      <c r="CM11" s="47">
        <v>0.151</v>
      </c>
      <c r="CN11" s="39">
        <v>2.93</v>
      </c>
      <c r="CO11" s="47">
        <v>0.64900000000000002</v>
      </c>
      <c r="CP11" s="54">
        <v>0.21</v>
      </c>
      <c r="CQ11" s="54">
        <v>0.38</v>
      </c>
      <c r="CR11" s="49">
        <v>0.3</v>
      </c>
      <c r="CS11" s="49">
        <v>0.98</v>
      </c>
      <c r="CT11" s="49">
        <v>0.16</v>
      </c>
      <c r="CU11" s="49">
        <v>0.02</v>
      </c>
      <c r="CV11" s="49">
        <v>0.18</v>
      </c>
      <c r="CW11" s="49">
        <v>0.2</v>
      </c>
      <c r="CX11" s="28">
        <v>124</v>
      </c>
      <c r="CY11" s="28">
        <v>9</v>
      </c>
      <c r="CZ11" s="28">
        <v>1449.4</v>
      </c>
      <c r="DA11" s="28">
        <v>32</v>
      </c>
      <c r="DB11" s="49">
        <v>7.0000000000000007E-2</v>
      </c>
      <c r="DC11" s="41">
        <v>1.25E-3</v>
      </c>
      <c r="DD11" s="40">
        <v>7.9365079365079365E-4</v>
      </c>
      <c r="DE11" s="40">
        <v>5.5555555555555558E-3</v>
      </c>
      <c r="DF11" s="49">
        <v>0.08</v>
      </c>
      <c r="DG11" s="49">
        <v>0.03</v>
      </c>
      <c r="DH11" s="41">
        <v>2.9411764705882353E-3</v>
      </c>
      <c r="DI11" s="28">
        <v>5455</v>
      </c>
      <c r="DJ11" s="49">
        <v>0.42</v>
      </c>
      <c r="DK11" s="49">
        <v>0.47</v>
      </c>
      <c r="DL11" s="49">
        <v>0.86</v>
      </c>
      <c r="DM11" s="49">
        <v>0.7</v>
      </c>
      <c r="DN11" s="49">
        <v>0.11</v>
      </c>
      <c r="DO11" s="28"/>
      <c r="DP11" s="28"/>
      <c r="DQ11" s="28">
        <v>0.3</v>
      </c>
      <c r="DR11" s="28">
        <v>-9703</v>
      </c>
      <c r="DS11" s="47">
        <v>8.7999999999999995E-2</v>
      </c>
      <c r="DT11" s="49">
        <v>0.27</v>
      </c>
      <c r="DU11" s="28">
        <v>6.2</v>
      </c>
      <c r="DV11" s="28">
        <v>0.91</v>
      </c>
      <c r="DW11" s="28">
        <v>51500</v>
      </c>
      <c r="DX11" s="28">
        <v>42.2</v>
      </c>
      <c r="DY11" s="49">
        <v>0.56000000000000005</v>
      </c>
      <c r="DZ11" s="49">
        <v>0.51</v>
      </c>
      <c r="EA11" s="28">
        <v>10</v>
      </c>
      <c r="EB11" s="28">
        <v>67</v>
      </c>
      <c r="EC11" s="49">
        <v>0.38</v>
      </c>
      <c r="ED11" s="28">
        <v>10</v>
      </c>
      <c r="EE11" s="28">
        <v>1566</v>
      </c>
      <c r="EF11" s="28">
        <v>200</v>
      </c>
      <c r="EG11" s="28">
        <v>43</v>
      </c>
      <c r="EH11" s="28">
        <v>9</v>
      </c>
      <c r="EI11" s="28">
        <v>44</v>
      </c>
      <c r="EJ11" s="39">
        <v>25</v>
      </c>
      <c r="EK11" s="28">
        <v>9.5</v>
      </c>
      <c r="EL11" s="28">
        <v>1</v>
      </c>
      <c r="EM11" s="49">
        <v>0.22</v>
      </c>
      <c r="EN11" s="49">
        <v>0.59</v>
      </c>
      <c r="EO11" s="49">
        <v>0.43</v>
      </c>
      <c r="EP11" s="28">
        <v>1393</v>
      </c>
      <c r="EQ11" s="49">
        <v>0.48</v>
      </c>
      <c r="ER11" s="49">
        <v>0.2</v>
      </c>
      <c r="ES11" s="49">
        <v>0.78</v>
      </c>
      <c r="ET11" s="28">
        <v>0.51200000000000001</v>
      </c>
      <c r="EU11" s="47">
        <v>0.20399999999999999</v>
      </c>
      <c r="EV11" s="47">
        <v>0.19800000000000001</v>
      </c>
      <c r="EW11" s="28">
        <v>1181</v>
      </c>
      <c r="EX11" s="28">
        <v>662.2</v>
      </c>
      <c r="EY11" s="28">
        <v>52.9</v>
      </c>
      <c r="EZ11" s="28">
        <v>14800</v>
      </c>
      <c r="FA11" s="28">
        <v>104</v>
      </c>
      <c r="FB11" s="28">
        <v>71.8</v>
      </c>
      <c r="FC11" s="28">
        <v>680</v>
      </c>
      <c r="FD11" s="28">
        <v>90</v>
      </c>
      <c r="FE11" s="28">
        <v>9</v>
      </c>
      <c r="FF11" s="49">
        <v>0.22</v>
      </c>
      <c r="FG11" s="43">
        <v>4.2</v>
      </c>
      <c r="FH11" s="43">
        <v>4.8</v>
      </c>
      <c r="FI11" s="49">
        <v>0.12</v>
      </c>
      <c r="FJ11" s="54">
        <v>0.13</v>
      </c>
      <c r="FK11" s="54">
        <v>0.16</v>
      </c>
      <c r="FL11" s="54">
        <v>0.13</v>
      </c>
      <c r="FM11" s="47">
        <v>0.26600000000000001</v>
      </c>
      <c r="FN11" s="47">
        <v>0.14699999999999999</v>
      </c>
      <c r="FO11" s="47">
        <v>0.49299999999999999</v>
      </c>
      <c r="FP11" s="47">
        <v>8.3000000000000004E-2</v>
      </c>
      <c r="FQ11" s="49">
        <v>0.01</v>
      </c>
      <c r="FR11" s="47">
        <v>0.375</v>
      </c>
      <c r="FS11" s="47">
        <v>0.59499999999999997</v>
      </c>
      <c r="FT11" s="47">
        <v>2.9000000000000001E-2</v>
      </c>
      <c r="FU11" s="38">
        <v>1</v>
      </c>
      <c r="FV11" s="28">
        <v>2014</v>
      </c>
      <c r="FW11" s="28">
        <v>4</v>
      </c>
      <c r="FX11" s="28">
        <v>78.5</v>
      </c>
      <c r="FY11" s="28">
        <v>5</v>
      </c>
      <c r="FZ11" s="32"/>
      <c r="GA11" s="28"/>
      <c r="GB11" s="28"/>
      <c r="GC11" s="28"/>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4"/>
      <c r="HE11" s="23"/>
      <c r="HF11" s="28"/>
      <c r="HG11" s="28"/>
      <c r="HH11" s="28"/>
      <c r="HI11" s="25"/>
      <c r="HJ11" s="23"/>
      <c r="HK11" s="23"/>
      <c r="HL11" s="23"/>
      <c r="HM11" s="23"/>
      <c r="HN11" s="23"/>
      <c r="HO11" s="55">
        <v>2037</v>
      </c>
      <c r="HP11" s="28">
        <v>9.4</v>
      </c>
      <c r="HQ11" s="28">
        <v>8.9</v>
      </c>
      <c r="HR11" s="28">
        <v>341.3</v>
      </c>
      <c r="HS11" s="28">
        <v>14.5</v>
      </c>
      <c r="HT11" s="28">
        <v>11.9</v>
      </c>
      <c r="HU11" s="28">
        <v>18</v>
      </c>
      <c r="HV11" s="28">
        <v>654.1</v>
      </c>
      <c r="HW11" s="28">
        <v>21083</v>
      </c>
      <c r="HX11" s="47">
        <v>0.59299999999999997</v>
      </c>
      <c r="HY11" s="28">
        <v>1985</v>
      </c>
      <c r="HZ11" s="47">
        <v>0.66100000000000003</v>
      </c>
      <c r="IA11" s="47">
        <v>0.33900000000000002</v>
      </c>
      <c r="IB11" s="47">
        <v>0.82199999999999995</v>
      </c>
      <c r="IC11" s="47">
        <v>3.9E-2</v>
      </c>
      <c r="ID11" s="47">
        <v>7.8E-2</v>
      </c>
      <c r="IE11" s="49">
        <v>0.02</v>
      </c>
      <c r="IF11" s="47">
        <v>0.121</v>
      </c>
      <c r="IG11" s="47">
        <v>0.14799999999999999</v>
      </c>
      <c r="IH11" s="47">
        <v>0.22600000000000001</v>
      </c>
      <c r="II11" s="47">
        <v>0.48599999999999999</v>
      </c>
      <c r="IJ11" s="28">
        <v>35</v>
      </c>
      <c r="IK11" s="47">
        <v>0.76</v>
      </c>
      <c r="IL11" s="47">
        <v>0.24</v>
      </c>
      <c r="IM11" s="47">
        <v>0.82299999999999995</v>
      </c>
      <c r="IN11" s="47">
        <v>6.3E-2</v>
      </c>
      <c r="IO11" s="47">
        <v>8.5999999999999993E-2</v>
      </c>
      <c r="IP11" s="47">
        <v>0.217</v>
      </c>
      <c r="IQ11" s="47">
        <v>0.33700000000000002</v>
      </c>
      <c r="IR11" s="47">
        <v>0.20599999999999999</v>
      </c>
      <c r="IS11" s="47">
        <v>9.7000000000000003E-2</v>
      </c>
      <c r="IT11" s="47">
        <v>0.14299999999999999</v>
      </c>
      <c r="IU11" s="28">
        <v>11.1</v>
      </c>
      <c r="IV11" s="56">
        <v>18</v>
      </c>
    </row>
    <row r="12" spans="1:256" ht="48">
      <c r="A12" s="42" t="s">
        <v>140</v>
      </c>
      <c r="B12" s="44" t="s">
        <v>182</v>
      </c>
      <c r="C12" s="44" t="s">
        <v>150</v>
      </c>
      <c r="D12" s="44" t="s">
        <v>160</v>
      </c>
      <c r="E12" s="44" t="s">
        <v>155</v>
      </c>
      <c r="F12" s="44" t="s">
        <v>144</v>
      </c>
      <c r="G12" s="44" t="s">
        <v>145</v>
      </c>
      <c r="H12" s="45">
        <v>21201</v>
      </c>
      <c r="I12" s="28" t="s">
        <v>183</v>
      </c>
      <c r="J12" s="85" t="s">
        <v>173</v>
      </c>
      <c r="K12" s="44"/>
      <c r="L12" s="44"/>
      <c r="M12" s="46" t="s">
        <v>148</v>
      </c>
      <c r="N12" s="28"/>
      <c r="O12" s="32"/>
      <c r="P12" s="28"/>
      <c r="Q12" s="28"/>
      <c r="R12" s="28"/>
      <c r="S12" s="28"/>
      <c r="T12" s="28"/>
      <c r="U12" s="47"/>
      <c r="V12" s="28"/>
      <c r="W12" s="28"/>
      <c r="X12" s="28"/>
      <c r="Y12" s="47"/>
      <c r="Z12" s="28"/>
      <c r="AA12" s="47"/>
      <c r="AB12" s="28"/>
      <c r="AC12" s="48">
        <v>9.1999999999999998E-2</v>
      </c>
      <c r="AD12" s="47">
        <v>7.2999999999999995E-2</v>
      </c>
      <c r="AE12" s="28">
        <v>183</v>
      </c>
      <c r="AF12" s="47">
        <v>0.86799999999999999</v>
      </c>
      <c r="AG12" s="47">
        <v>0.13200000000000001</v>
      </c>
      <c r="AH12" s="47">
        <v>0.124</v>
      </c>
      <c r="AI12" s="47">
        <v>0.437</v>
      </c>
      <c r="AJ12" s="47">
        <v>0.23499999999999999</v>
      </c>
      <c r="AK12" s="47">
        <v>0.114</v>
      </c>
      <c r="AL12" s="49">
        <v>0.09</v>
      </c>
      <c r="AM12" s="28">
        <v>5.33</v>
      </c>
      <c r="AN12" s="28">
        <v>6.08</v>
      </c>
      <c r="AO12" s="28">
        <v>2.93</v>
      </c>
      <c r="AP12" s="28">
        <v>3.05</v>
      </c>
      <c r="AQ12" s="28">
        <v>6.9</v>
      </c>
      <c r="AR12" s="28">
        <v>6.08</v>
      </c>
      <c r="AS12" s="28">
        <v>6.24</v>
      </c>
      <c r="AT12" s="28">
        <v>3.36</v>
      </c>
      <c r="AU12" s="47">
        <v>0.85699999999999998</v>
      </c>
      <c r="AV12" s="47">
        <v>0.68600000000000005</v>
      </c>
      <c r="AW12" s="49">
        <v>0.62</v>
      </c>
      <c r="AX12" s="49">
        <v>0.25</v>
      </c>
      <c r="AY12" s="28">
        <v>32863</v>
      </c>
      <c r="AZ12" s="28">
        <v>798</v>
      </c>
      <c r="BA12" s="28">
        <v>4924</v>
      </c>
      <c r="BB12" s="28">
        <v>23932</v>
      </c>
      <c r="BC12" s="50">
        <v>0.15</v>
      </c>
      <c r="BD12" s="47">
        <v>0.14499999999999999</v>
      </c>
      <c r="BE12" s="47">
        <v>0.06</v>
      </c>
      <c r="BF12" s="47">
        <v>0.17499999999999999</v>
      </c>
      <c r="BG12" s="47">
        <v>0.128</v>
      </c>
      <c r="BH12" s="28">
        <v>1</v>
      </c>
      <c r="BI12" s="28">
        <v>91</v>
      </c>
      <c r="BJ12" s="28">
        <v>9.6999999999999993</v>
      </c>
      <c r="BK12" s="51">
        <v>576498</v>
      </c>
      <c r="BL12" s="47">
        <v>0.53100000000000003</v>
      </c>
      <c r="BM12" s="47">
        <v>5.8999999999999997E-2</v>
      </c>
      <c r="BN12" s="47">
        <v>0.20300000000000001</v>
      </c>
      <c r="BO12" s="49">
        <v>0.15</v>
      </c>
      <c r="BP12" s="47">
        <v>0.31900000000000001</v>
      </c>
      <c r="BQ12" s="47">
        <v>0.624</v>
      </c>
      <c r="BR12" s="47">
        <v>5.0000000000000001E-3</v>
      </c>
      <c r="BS12" s="47">
        <v>2.8000000000000001E-2</v>
      </c>
      <c r="BT12" s="47">
        <v>1E-3</v>
      </c>
      <c r="BU12" s="47">
        <v>2.4E-2</v>
      </c>
      <c r="BV12" s="49">
        <v>0.06</v>
      </c>
      <c r="BW12" s="47">
        <v>0.27600000000000002</v>
      </c>
      <c r="BX12" s="52">
        <f t="shared" si="0"/>
        <v>0.64699999999999991</v>
      </c>
      <c r="BY12" s="52">
        <v>0.122</v>
      </c>
      <c r="BZ12" s="52">
        <v>6.3E-2</v>
      </c>
      <c r="CA12" s="53">
        <v>34378</v>
      </c>
      <c r="CB12" s="28">
        <v>80.95</v>
      </c>
      <c r="CC12" s="28">
        <v>3340680</v>
      </c>
      <c r="CD12" s="28">
        <f t="shared" si="1"/>
        <v>7121.6553428041998</v>
      </c>
      <c r="CE12" s="47">
        <v>0.48199999999999998</v>
      </c>
      <c r="CF12" s="47">
        <v>0.622</v>
      </c>
      <c r="CG12" s="47">
        <v>2.8000000000000001E-2</v>
      </c>
      <c r="CH12" s="48">
        <v>0.42</v>
      </c>
      <c r="CI12" s="47">
        <v>0.14599999999999999</v>
      </c>
      <c r="CJ12" s="28">
        <v>25.5</v>
      </c>
      <c r="CK12" s="28">
        <v>38.5</v>
      </c>
      <c r="CL12" s="47">
        <v>0.18</v>
      </c>
      <c r="CM12" s="47">
        <v>0.151</v>
      </c>
      <c r="CN12" s="39">
        <v>2.93</v>
      </c>
      <c r="CO12" s="47">
        <v>0.64900000000000002</v>
      </c>
      <c r="CP12" s="54">
        <v>0.21</v>
      </c>
      <c r="CQ12" s="54">
        <v>0.38</v>
      </c>
      <c r="CR12" s="49">
        <v>0.3</v>
      </c>
      <c r="CS12" s="49">
        <v>0.98</v>
      </c>
      <c r="CT12" s="49">
        <v>0.16</v>
      </c>
      <c r="CU12" s="49">
        <v>0.02</v>
      </c>
      <c r="CV12" s="49">
        <v>0.18</v>
      </c>
      <c r="CW12" s="49">
        <v>0.2</v>
      </c>
      <c r="CX12" s="28">
        <v>124</v>
      </c>
      <c r="CY12" s="28">
        <v>9</v>
      </c>
      <c r="CZ12" s="28">
        <v>1449.4</v>
      </c>
      <c r="DA12" s="28">
        <v>32</v>
      </c>
      <c r="DB12" s="49">
        <v>7.0000000000000007E-2</v>
      </c>
      <c r="DC12" s="41">
        <v>1.25E-3</v>
      </c>
      <c r="DD12" s="40">
        <v>7.9365079365079365E-4</v>
      </c>
      <c r="DE12" s="40">
        <v>5.5555555555555558E-3</v>
      </c>
      <c r="DF12" s="49">
        <v>0.08</v>
      </c>
      <c r="DG12" s="49">
        <v>0.03</v>
      </c>
      <c r="DH12" s="41">
        <v>2.9411764705882353E-3</v>
      </c>
      <c r="DI12" s="28">
        <v>5455</v>
      </c>
      <c r="DJ12" s="49">
        <v>0.42</v>
      </c>
      <c r="DK12" s="49">
        <v>0.47</v>
      </c>
      <c r="DL12" s="49">
        <v>0.86</v>
      </c>
      <c r="DM12" s="49">
        <v>0.7</v>
      </c>
      <c r="DN12" s="49">
        <v>0.11</v>
      </c>
      <c r="DO12" s="28"/>
      <c r="DP12" s="28"/>
      <c r="DQ12" s="28">
        <v>0.3</v>
      </c>
      <c r="DR12" s="28">
        <v>-9703</v>
      </c>
      <c r="DS12" s="47">
        <v>8.7999999999999995E-2</v>
      </c>
      <c r="DT12" s="49">
        <v>0.27</v>
      </c>
      <c r="DU12" s="28">
        <v>6.2</v>
      </c>
      <c r="DV12" s="28">
        <v>0.91</v>
      </c>
      <c r="DW12" s="28">
        <v>51500</v>
      </c>
      <c r="DX12" s="28">
        <v>42.2</v>
      </c>
      <c r="DY12" s="49">
        <v>0.56000000000000005</v>
      </c>
      <c r="DZ12" s="49">
        <v>0.51</v>
      </c>
      <c r="EA12" s="28">
        <v>10</v>
      </c>
      <c r="EB12" s="28">
        <v>67</v>
      </c>
      <c r="EC12" s="49">
        <v>0.38</v>
      </c>
      <c r="ED12" s="28">
        <v>10</v>
      </c>
      <c r="EE12" s="28">
        <v>1566</v>
      </c>
      <c r="EF12" s="28">
        <v>200</v>
      </c>
      <c r="EG12" s="28">
        <v>43</v>
      </c>
      <c r="EH12" s="28">
        <v>9</v>
      </c>
      <c r="EI12" s="28">
        <v>44</v>
      </c>
      <c r="EJ12" s="39">
        <v>25</v>
      </c>
      <c r="EK12" s="28">
        <v>9.5</v>
      </c>
      <c r="EL12" s="28">
        <v>1</v>
      </c>
      <c r="EM12" s="49">
        <v>0.22</v>
      </c>
      <c r="EN12" s="49">
        <v>0.59</v>
      </c>
      <c r="EO12" s="49">
        <v>0.43</v>
      </c>
      <c r="EP12" s="28">
        <v>1393</v>
      </c>
      <c r="EQ12" s="49">
        <v>0.48</v>
      </c>
      <c r="ER12" s="49">
        <v>0.2</v>
      </c>
      <c r="ES12" s="49">
        <v>0.78</v>
      </c>
      <c r="ET12" s="28">
        <v>0.51200000000000001</v>
      </c>
      <c r="EU12" s="47">
        <v>0.20399999999999999</v>
      </c>
      <c r="EV12" s="47">
        <v>0.19800000000000001</v>
      </c>
      <c r="EW12" s="28">
        <v>1181</v>
      </c>
      <c r="EX12" s="28">
        <v>662.2</v>
      </c>
      <c r="EY12" s="28">
        <v>52.9</v>
      </c>
      <c r="EZ12" s="28">
        <v>14800</v>
      </c>
      <c r="FA12" s="28">
        <v>104</v>
      </c>
      <c r="FB12" s="28">
        <v>71.8</v>
      </c>
      <c r="FC12" s="28">
        <v>680</v>
      </c>
      <c r="FD12" s="28">
        <v>90</v>
      </c>
      <c r="FE12" s="28">
        <v>9</v>
      </c>
      <c r="FF12" s="49">
        <v>0.22</v>
      </c>
      <c r="FG12" s="43">
        <v>4.2</v>
      </c>
      <c r="FH12" s="43">
        <v>4.8</v>
      </c>
      <c r="FI12" s="49">
        <v>0.12</v>
      </c>
      <c r="FJ12" s="54">
        <v>0.13</v>
      </c>
      <c r="FK12" s="54">
        <v>0.16</v>
      </c>
      <c r="FL12" s="54">
        <v>0.13</v>
      </c>
      <c r="FM12" s="47">
        <v>0.26600000000000001</v>
      </c>
      <c r="FN12" s="47">
        <v>0.14699999999999999</v>
      </c>
      <c r="FO12" s="47">
        <v>0.49299999999999999</v>
      </c>
      <c r="FP12" s="47">
        <v>8.3000000000000004E-2</v>
      </c>
      <c r="FQ12" s="49">
        <v>0.01</v>
      </c>
      <c r="FR12" s="47">
        <v>0.375</v>
      </c>
      <c r="FS12" s="47">
        <v>0.59499999999999997</v>
      </c>
      <c r="FT12" s="47">
        <v>2.9000000000000001E-2</v>
      </c>
      <c r="FU12" s="38">
        <v>1</v>
      </c>
      <c r="FV12" s="28">
        <v>2014</v>
      </c>
      <c r="FW12" s="28">
        <v>4</v>
      </c>
      <c r="FX12" s="28">
        <v>78.5</v>
      </c>
      <c r="FY12" s="28">
        <v>5</v>
      </c>
      <c r="FZ12" s="32"/>
      <c r="GA12" s="28"/>
      <c r="GB12" s="28"/>
      <c r="GC12" s="28"/>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4"/>
      <c r="HE12" s="23"/>
      <c r="HF12" s="28"/>
      <c r="HG12" s="28"/>
      <c r="HH12" s="28"/>
      <c r="HI12" s="25"/>
      <c r="HJ12" s="23"/>
      <c r="HK12" s="23"/>
      <c r="HL12" s="23"/>
      <c r="HM12" s="23"/>
      <c r="HN12" s="23"/>
      <c r="HO12" s="55">
        <v>2037</v>
      </c>
      <c r="HP12" s="28">
        <v>9.4</v>
      </c>
      <c r="HQ12" s="28">
        <v>8.9</v>
      </c>
      <c r="HR12" s="28">
        <v>341.3</v>
      </c>
      <c r="HS12" s="28">
        <v>14.5</v>
      </c>
      <c r="HT12" s="28">
        <v>11.9</v>
      </c>
      <c r="HU12" s="28">
        <v>18</v>
      </c>
      <c r="HV12" s="28">
        <v>654.1</v>
      </c>
      <c r="HW12" s="28">
        <v>21083</v>
      </c>
      <c r="HX12" s="47">
        <v>0.59299999999999997</v>
      </c>
      <c r="HY12" s="28">
        <v>1985</v>
      </c>
      <c r="HZ12" s="47">
        <v>0.66100000000000003</v>
      </c>
      <c r="IA12" s="47">
        <v>0.33900000000000002</v>
      </c>
      <c r="IB12" s="47">
        <v>0.82199999999999995</v>
      </c>
      <c r="IC12" s="47">
        <v>3.9E-2</v>
      </c>
      <c r="ID12" s="47">
        <v>7.8E-2</v>
      </c>
      <c r="IE12" s="49">
        <v>0.02</v>
      </c>
      <c r="IF12" s="47">
        <v>0.121</v>
      </c>
      <c r="IG12" s="47">
        <v>0.14799999999999999</v>
      </c>
      <c r="IH12" s="47">
        <v>0.22600000000000001</v>
      </c>
      <c r="II12" s="47">
        <v>0.48599999999999999</v>
      </c>
      <c r="IJ12" s="28">
        <v>35</v>
      </c>
      <c r="IK12" s="47">
        <v>0.76</v>
      </c>
      <c r="IL12" s="47">
        <v>0.24</v>
      </c>
      <c r="IM12" s="47">
        <v>0.82299999999999995</v>
      </c>
      <c r="IN12" s="47">
        <v>6.3E-2</v>
      </c>
      <c r="IO12" s="47">
        <v>8.5999999999999993E-2</v>
      </c>
      <c r="IP12" s="47">
        <v>0.217</v>
      </c>
      <c r="IQ12" s="47">
        <v>0.33700000000000002</v>
      </c>
      <c r="IR12" s="47">
        <v>0.20599999999999999</v>
      </c>
      <c r="IS12" s="47">
        <v>9.7000000000000003E-2</v>
      </c>
      <c r="IT12" s="47">
        <v>0.14299999999999999</v>
      </c>
      <c r="IU12" s="28">
        <v>11.1</v>
      </c>
      <c r="IV12" s="56">
        <v>18</v>
      </c>
    </row>
    <row r="13" spans="1:256" ht="48">
      <c r="A13" s="42" t="s">
        <v>140</v>
      </c>
      <c r="B13" s="44" t="s">
        <v>184</v>
      </c>
      <c r="C13" s="44" t="s">
        <v>163</v>
      </c>
      <c r="D13" s="44" t="s">
        <v>185</v>
      </c>
      <c r="E13" s="44" t="s">
        <v>186</v>
      </c>
      <c r="F13" s="44" t="s">
        <v>144</v>
      </c>
      <c r="G13" s="44" t="s">
        <v>145</v>
      </c>
      <c r="H13" s="45">
        <v>21201</v>
      </c>
      <c r="I13" s="28" t="s">
        <v>187</v>
      </c>
      <c r="J13" s="44" t="s">
        <v>188</v>
      </c>
      <c r="K13" s="44"/>
      <c r="L13" s="44"/>
      <c r="M13" s="46" t="s">
        <v>148</v>
      </c>
      <c r="N13" s="28"/>
      <c r="O13" s="59">
        <v>0.54930000000000001</v>
      </c>
      <c r="P13" s="60">
        <v>0.61970000000000003</v>
      </c>
      <c r="Q13" s="60">
        <v>0.49370000000000003</v>
      </c>
      <c r="R13" s="60">
        <v>0.84219999999999995</v>
      </c>
      <c r="S13" s="60">
        <v>0.37869999999999998</v>
      </c>
      <c r="T13" s="60">
        <v>0.87780000000000002</v>
      </c>
      <c r="U13" s="61"/>
      <c r="V13" s="62" t="s">
        <v>957</v>
      </c>
      <c r="W13" s="60">
        <v>0.76019999999999999</v>
      </c>
      <c r="X13" s="60">
        <v>0.66459999999999997</v>
      </c>
      <c r="Y13" s="60">
        <v>1</v>
      </c>
      <c r="Z13" s="60">
        <v>0.50570000000000004</v>
      </c>
      <c r="AA13" s="60">
        <v>8.9200000000000002E-2</v>
      </c>
      <c r="AB13" s="63">
        <v>0.7359</v>
      </c>
      <c r="AC13" s="48">
        <v>9.1999999999999998E-2</v>
      </c>
      <c r="AD13" s="47">
        <v>7.2999999999999995E-2</v>
      </c>
      <c r="AE13" s="28">
        <v>183</v>
      </c>
      <c r="AF13" s="47">
        <v>0.86799999999999999</v>
      </c>
      <c r="AG13" s="47">
        <v>0.13200000000000001</v>
      </c>
      <c r="AH13" s="47">
        <v>0.124</v>
      </c>
      <c r="AI13" s="47">
        <v>0.437</v>
      </c>
      <c r="AJ13" s="47">
        <v>0.23499999999999999</v>
      </c>
      <c r="AK13" s="47">
        <v>0.114</v>
      </c>
      <c r="AL13" s="49">
        <v>0.09</v>
      </c>
      <c r="AM13" s="28">
        <v>5.33</v>
      </c>
      <c r="AN13" s="28">
        <v>6.08</v>
      </c>
      <c r="AO13" s="28">
        <v>2.93</v>
      </c>
      <c r="AP13" s="28">
        <v>3.05</v>
      </c>
      <c r="AQ13" s="28">
        <v>6.9</v>
      </c>
      <c r="AR13" s="28">
        <v>6.08</v>
      </c>
      <c r="AS13" s="28">
        <v>6.24</v>
      </c>
      <c r="AT13" s="28">
        <v>3.36</v>
      </c>
      <c r="AU13" s="47">
        <v>0.85699999999999998</v>
      </c>
      <c r="AV13" s="47">
        <v>0.68600000000000005</v>
      </c>
      <c r="AW13" s="49">
        <v>0.62</v>
      </c>
      <c r="AX13" s="49">
        <v>0.25</v>
      </c>
      <c r="AY13" s="28">
        <v>32863</v>
      </c>
      <c r="AZ13" s="28">
        <v>798</v>
      </c>
      <c r="BA13" s="28">
        <v>4924</v>
      </c>
      <c r="BB13" s="28">
        <v>23932</v>
      </c>
      <c r="BC13" s="50">
        <v>0.15</v>
      </c>
      <c r="BD13" s="47">
        <v>0.14499999999999999</v>
      </c>
      <c r="BE13" s="47">
        <v>0.06</v>
      </c>
      <c r="BF13" s="47">
        <v>0.17499999999999999</v>
      </c>
      <c r="BG13" s="47">
        <v>0.128</v>
      </c>
      <c r="BH13" s="28">
        <v>1</v>
      </c>
      <c r="BI13" s="28">
        <v>91</v>
      </c>
      <c r="BJ13" s="28">
        <v>9.6999999999999993</v>
      </c>
      <c r="BK13" s="51">
        <v>576498</v>
      </c>
      <c r="BL13" s="47">
        <v>0.53100000000000003</v>
      </c>
      <c r="BM13" s="47">
        <v>5.8999999999999997E-2</v>
      </c>
      <c r="BN13" s="47">
        <v>0.20300000000000001</v>
      </c>
      <c r="BO13" s="49">
        <v>0.15</v>
      </c>
      <c r="BP13" s="47">
        <v>0.31900000000000001</v>
      </c>
      <c r="BQ13" s="47">
        <v>0.624</v>
      </c>
      <c r="BR13" s="47">
        <v>5.0000000000000001E-3</v>
      </c>
      <c r="BS13" s="47">
        <v>2.8000000000000001E-2</v>
      </c>
      <c r="BT13" s="47">
        <v>1E-3</v>
      </c>
      <c r="BU13" s="47">
        <v>2.4E-2</v>
      </c>
      <c r="BV13" s="49">
        <v>0.06</v>
      </c>
      <c r="BW13" s="47">
        <v>0.27600000000000002</v>
      </c>
      <c r="BX13" s="52">
        <f t="shared" si="0"/>
        <v>0.64699999999999991</v>
      </c>
      <c r="BY13" s="52">
        <v>0.122</v>
      </c>
      <c r="BZ13" s="52">
        <v>6.3E-2</v>
      </c>
      <c r="CA13" s="53">
        <v>34378</v>
      </c>
      <c r="CB13" s="28">
        <v>80.95</v>
      </c>
      <c r="CC13" s="28">
        <v>3340680</v>
      </c>
      <c r="CD13" s="28">
        <f t="shared" si="1"/>
        <v>7121.6553428041998</v>
      </c>
      <c r="CE13" s="47">
        <v>0.48199999999999998</v>
      </c>
      <c r="CF13" s="47">
        <v>0.622</v>
      </c>
      <c r="CG13" s="47">
        <v>2.8000000000000001E-2</v>
      </c>
      <c r="CH13" s="48">
        <v>0.42</v>
      </c>
      <c r="CI13" s="47">
        <v>0.14599999999999999</v>
      </c>
      <c r="CJ13" s="28">
        <v>25.5</v>
      </c>
      <c r="CK13" s="28">
        <v>38.5</v>
      </c>
      <c r="CL13" s="47">
        <v>0.18</v>
      </c>
      <c r="CM13" s="47">
        <v>0.151</v>
      </c>
      <c r="CN13" s="39">
        <v>2.93</v>
      </c>
      <c r="CO13" s="47">
        <v>0.64900000000000002</v>
      </c>
      <c r="CP13" s="54">
        <v>0.21</v>
      </c>
      <c r="CQ13" s="54">
        <v>0.38</v>
      </c>
      <c r="CR13" s="49">
        <v>0.3</v>
      </c>
      <c r="CS13" s="49">
        <v>0.98</v>
      </c>
      <c r="CT13" s="49">
        <v>0.16</v>
      </c>
      <c r="CU13" s="49">
        <v>0.02</v>
      </c>
      <c r="CV13" s="49">
        <v>0.18</v>
      </c>
      <c r="CW13" s="49">
        <v>0.2</v>
      </c>
      <c r="CX13" s="28">
        <v>124</v>
      </c>
      <c r="CY13" s="28">
        <v>9</v>
      </c>
      <c r="CZ13" s="28">
        <v>1449.4</v>
      </c>
      <c r="DA13" s="28">
        <v>32</v>
      </c>
      <c r="DB13" s="49">
        <v>7.0000000000000007E-2</v>
      </c>
      <c r="DC13" s="41">
        <v>1.25E-3</v>
      </c>
      <c r="DD13" s="40">
        <v>7.9365079365079365E-4</v>
      </c>
      <c r="DE13" s="40">
        <v>5.5555555555555558E-3</v>
      </c>
      <c r="DF13" s="49">
        <v>0.08</v>
      </c>
      <c r="DG13" s="49">
        <v>0.03</v>
      </c>
      <c r="DH13" s="41">
        <v>2.9411764705882353E-3</v>
      </c>
      <c r="DI13" s="28">
        <v>5455</v>
      </c>
      <c r="DJ13" s="49">
        <v>0.42</v>
      </c>
      <c r="DK13" s="49">
        <v>0.47</v>
      </c>
      <c r="DL13" s="49">
        <v>0.86</v>
      </c>
      <c r="DM13" s="49">
        <v>0.7</v>
      </c>
      <c r="DN13" s="49">
        <v>0.11</v>
      </c>
      <c r="DO13" s="28"/>
      <c r="DP13" s="28"/>
      <c r="DQ13" s="28">
        <v>0.3</v>
      </c>
      <c r="DR13" s="28">
        <v>-9703</v>
      </c>
      <c r="DS13" s="47">
        <v>8.7999999999999995E-2</v>
      </c>
      <c r="DT13" s="49">
        <v>0.27</v>
      </c>
      <c r="DU13" s="28">
        <v>6.2</v>
      </c>
      <c r="DV13" s="28">
        <v>0.91</v>
      </c>
      <c r="DW13" s="28">
        <v>51500</v>
      </c>
      <c r="DX13" s="28">
        <v>42.2</v>
      </c>
      <c r="DY13" s="49">
        <v>0.56000000000000005</v>
      </c>
      <c r="DZ13" s="49">
        <v>0.51</v>
      </c>
      <c r="EA13" s="28">
        <v>10</v>
      </c>
      <c r="EB13" s="28">
        <v>67</v>
      </c>
      <c r="EC13" s="49">
        <v>0.38</v>
      </c>
      <c r="ED13" s="28">
        <v>10</v>
      </c>
      <c r="EE13" s="28">
        <v>1566</v>
      </c>
      <c r="EF13" s="28">
        <v>200</v>
      </c>
      <c r="EG13" s="28">
        <v>43</v>
      </c>
      <c r="EH13" s="28">
        <v>9</v>
      </c>
      <c r="EI13" s="28">
        <v>44</v>
      </c>
      <c r="EJ13" s="39">
        <v>25</v>
      </c>
      <c r="EK13" s="28">
        <v>9.5</v>
      </c>
      <c r="EL13" s="28">
        <v>1</v>
      </c>
      <c r="EM13" s="49">
        <v>0.22</v>
      </c>
      <c r="EN13" s="49">
        <v>0.59</v>
      </c>
      <c r="EO13" s="49">
        <v>0.43</v>
      </c>
      <c r="EP13" s="28">
        <v>1393</v>
      </c>
      <c r="EQ13" s="49">
        <v>0.48</v>
      </c>
      <c r="ER13" s="49">
        <v>0.2</v>
      </c>
      <c r="ES13" s="49">
        <v>0.78</v>
      </c>
      <c r="ET13" s="28">
        <v>0.51200000000000001</v>
      </c>
      <c r="EU13" s="47">
        <v>0.20399999999999999</v>
      </c>
      <c r="EV13" s="47">
        <v>0.19800000000000001</v>
      </c>
      <c r="EW13" s="28">
        <v>1181</v>
      </c>
      <c r="EX13" s="28">
        <v>662.2</v>
      </c>
      <c r="EY13" s="28">
        <v>52.9</v>
      </c>
      <c r="EZ13" s="28">
        <v>14800</v>
      </c>
      <c r="FA13" s="28">
        <v>104</v>
      </c>
      <c r="FB13" s="28">
        <v>71.8</v>
      </c>
      <c r="FC13" s="28">
        <v>680</v>
      </c>
      <c r="FD13" s="28">
        <v>90</v>
      </c>
      <c r="FE13" s="28">
        <v>9</v>
      </c>
      <c r="FF13" s="49">
        <v>0.22</v>
      </c>
      <c r="FG13" s="43">
        <v>4.2</v>
      </c>
      <c r="FH13" s="43">
        <v>4.8</v>
      </c>
      <c r="FI13" s="49">
        <v>0.12</v>
      </c>
      <c r="FJ13" s="54">
        <v>0.13</v>
      </c>
      <c r="FK13" s="54">
        <v>0.16</v>
      </c>
      <c r="FL13" s="54">
        <v>0.13</v>
      </c>
      <c r="FM13" s="47">
        <v>0.26600000000000001</v>
      </c>
      <c r="FN13" s="47">
        <v>0.14699999999999999</v>
      </c>
      <c r="FO13" s="47">
        <v>0.49299999999999999</v>
      </c>
      <c r="FP13" s="47">
        <v>8.3000000000000004E-2</v>
      </c>
      <c r="FQ13" s="49">
        <v>0.01</v>
      </c>
      <c r="FR13" s="47">
        <v>0.375</v>
      </c>
      <c r="FS13" s="47">
        <v>0.59499999999999997</v>
      </c>
      <c r="FT13" s="47">
        <v>2.9000000000000001E-2</v>
      </c>
      <c r="FU13" s="38">
        <v>1</v>
      </c>
      <c r="FV13" s="28">
        <v>2014</v>
      </c>
      <c r="FW13" s="28">
        <v>4</v>
      </c>
      <c r="FX13" s="28">
        <v>78.5</v>
      </c>
      <c r="FY13" s="28">
        <v>5</v>
      </c>
      <c r="FZ13" s="64" t="s">
        <v>189</v>
      </c>
      <c r="GA13" s="65" t="s">
        <v>170</v>
      </c>
      <c r="GB13" s="65" t="s">
        <v>145</v>
      </c>
      <c r="GC13" s="66">
        <v>40133</v>
      </c>
      <c r="GD13" s="67">
        <v>0.1439</v>
      </c>
      <c r="GE13" s="67">
        <v>0.77139999999999997</v>
      </c>
      <c r="GF13" s="67">
        <v>8.4699999999999998E-2</v>
      </c>
      <c r="GG13" s="67">
        <v>0.81</v>
      </c>
      <c r="GH13" s="67">
        <v>0.26269999999999999</v>
      </c>
      <c r="GI13" s="67">
        <v>0.57199999999999995</v>
      </c>
      <c r="GJ13" s="67">
        <v>5.0099999999999999E-2</v>
      </c>
      <c r="GK13" s="67">
        <v>3.1199999999999999E-2</v>
      </c>
      <c r="GL13" s="67">
        <v>4.3E-3</v>
      </c>
      <c r="GM13" s="67">
        <v>9.1999999999999998E-3</v>
      </c>
      <c r="GN13" s="69">
        <v>0.2281</v>
      </c>
      <c r="GO13" s="67">
        <v>0.9738</v>
      </c>
      <c r="GP13" s="67">
        <v>0.69540000000000002</v>
      </c>
      <c r="GQ13" s="67">
        <v>0.28420000000000001</v>
      </c>
      <c r="GR13" s="67">
        <v>0.40039999999999998</v>
      </c>
      <c r="GS13" s="67">
        <v>7.1800000000000003E-2</v>
      </c>
      <c r="GT13" s="69">
        <v>0.2437</v>
      </c>
      <c r="GU13" s="67">
        <v>0.87939999999999996</v>
      </c>
      <c r="GV13" s="67">
        <v>0.13900000000000001</v>
      </c>
      <c r="GW13" s="67">
        <v>0.1106</v>
      </c>
      <c r="GX13" s="67">
        <v>5.7000000000000002E-3</v>
      </c>
      <c r="GY13" s="67">
        <v>0</v>
      </c>
      <c r="GZ13" s="69">
        <v>0.1676</v>
      </c>
      <c r="HA13" s="67">
        <v>0.3271</v>
      </c>
      <c r="HB13" s="67">
        <v>0.15260000000000001</v>
      </c>
      <c r="HC13" s="67">
        <v>5.1499999999999997E-2</v>
      </c>
      <c r="HD13" s="70">
        <v>709</v>
      </c>
      <c r="HE13" s="67">
        <v>0.25950000000000001</v>
      </c>
      <c r="HF13" s="65">
        <v>5221978</v>
      </c>
      <c r="HG13" s="65">
        <v>119523999</v>
      </c>
      <c r="HH13" s="65">
        <v>2978</v>
      </c>
      <c r="HI13" s="71">
        <v>7.8799999999999995E-2</v>
      </c>
      <c r="HJ13" s="67">
        <v>318</v>
      </c>
      <c r="HK13" s="67">
        <v>0.52470000000000006</v>
      </c>
      <c r="HL13" s="67">
        <v>6.5799999999999997E-2</v>
      </c>
      <c r="HM13" s="67">
        <v>0.57320000000000004</v>
      </c>
      <c r="HN13" s="67">
        <v>0.36330000000000001</v>
      </c>
      <c r="HO13" s="55">
        <v>2037</v>
      </c>
      <c r="HP13" s="28">
        <v>9.4</v>
      </c>
      <c r="HQ13" s="28">
        <v>8.9</v>
      </c>
      <c r="HR13" s="28">
        <v>341.3</v>
      </c>
      <c r="HS13" s="28">
        <v>14.5</v>
      </c>
      <c r="HT13" s="28">
        <v>11.9</v>
      </c>
      <c r="HU13" s="28">
        <v>18</v>
      </c>
      <c r="HV13" s="28">
        <v>654.1</v>
      </c>
      <c r="HW13" s="28">
        <v>21083</v>
      </c>
      <c r="HX13" s="47">
        <v>0.59299999999999997</v>
      </c>
      <c r="HY13" s="28">
        <v>1985</v>
      </c>
      <c r="HZ13" s="47">
        <v>0.66100000000000003</v>
      </c>
      <c r="IA13" s="47">
        <v>0.33900000000000002</v>
      </c>
      <c r="IB13" s="47">
        <v>0.82199999999999995</v>
      </c>
      <c r="IC13" s="47">
        <v>3.9E-2</v>
      </c>
      <c r="ID13" s="47">
        <v>7.8E-2</v>
      </c>
      <c r="IE13" s="49">
        <v>0.02</v>
      </c>
      <c r="IF13" s="47">
        <v>0.121</v>
      </c>
      <c r="IG13" s="47">
        <v>0.14799999999999999</v>
      </c>
      <c r="IH13" s="47">
        <v>0.22600000000000001</v>
      </c>
      <c r="II13" s="47">
        <v>0.48599999999999999</v>
      </c>
      <c r="IJ13" s="28">
        <v>35</v>
      </c>
      <c r="IK13" s="47">
        <v>0.76</v>
      </c>
      <c r="IL13" s="47">
        <v>0.24</v>
      </c>
      <c r="IM13" s="47">
        <v>0.82299999999999995</v>
      </c>
      <c r="IN13" s="47">
        <v>6.3E-2</v>
      </c>
      <c r="IO13" s="47">
        <v>8.5999999999999993E-2</v>
      </c>
      <c r="IP13" s="47">
        <v>0.217</v>
      </c>
      <c r="IQ13" s="47">
        <v>0.33700000000000002</v>
      </c>
      <c r="IR13" s="47">
        <v>0.20599999999999999</v>
      </c>
      <c r="IS13" s="47">
        <v>9.7000000000000003E-2</v>
      </c>
      <c r="IT13" s="47">
        <v>0.14299999999999999</v>
      </c>
      <c r="IU13" s="28">
        <v>11.1</v>
      </c>
      <c r="IV13" s="56">
        <v>18</v>
      </c>
    </row>
    <row r="14" spans="1:256" ht="48">
      <c r="A14" s="42" t="s">
        <v>140</v>
      </c>
      <c r="B14" s="44" t="s">
        <v>190</v>
      </c>
      <c r="C14" s="44" t="s">
        <v>163</v>
      </c>
      <c r="D14" s="44" t="s">
        <v>185</v>
      </c>
      <c r="E14" s="44" t="s">
        <v>191</v>
      </c>
      <c r="F14" s="44" t="s">
        <v>144</v>
      </c>
      <c r="G14" s="44" t="s">
        <v>145</v>
      </c>
      <c r="H14" s="45">
        <v>21217</v>
      </c>
      <c r="I14" s="28" t="s">
        <v>192</v>
      </c>
      <c r="J14" s="44" t="s">
        <v>193</v>
      </c>
      <c r="K14" s="44"/>
      <c r="L14" s="44"/>
      <c r="M14" s="46" t="s">
        <v>148</v>
      </c>
      <c r="N14" s="28"/>
      <c r="O14" s="72">
        <v>0.51259999999999994</v>
      </c>
      <c r="P14" s="73">
        <v>0.31</v>
      </c>
      <c r="Q14" s="73">
        <v>0.36859999999999998</v>
      </c>
      <c r="R14" s="73">
        <v>0.77080000000000004</v>
      </c>
      <c r="S14" s="73">
        <v>0.1542</v>
      </c>
      <c r="T14" s="73">
        <v>0.51239999999999997</v>
      </c>
      <c r="U14" s="73">
        <v>0.76670000000000005</v>
      </c>
      <c r="V14" s="74" t="s">
        <v>957</v>
      </c>
      <c r="W14" s="73">
        <v>0.80010000000000003</v>
      </c>
      <c r="X14" s="73">
        <v>0.84470000000000001</v>
      </c>
      <c r="Y14" s="75" t="s">
        <v>957</v>
      </c>
      <c r="Z14" s="73">
        <v>0.40500000000000003</v>
      </c>
      <c r="AA14" s="73">
        <v>0.12180000000000001</v>
      </c>
      <c r="AB14" s="76">
        <v>0.69789999999999996</v>
      </c>
      <c r="AC14" s="48">
        <v>9.1999999999999998E-2</v>
      </c>
      <c r="AD14" s="47">
        <v>7.2999999999999995E-2</v>
      </c>
      <c r="AE14" s="28">
        <v>183</v>
      </c>
      <c r="AF14" s="47">
        <v>0.86799999999999999</v>
      </c>
      <c r="AG14" s="47">
        <v>0.13200000000000001</v>
      </c>
      <c r="AH14" s="47">
        <v>0.124</v>
      </c>
      <c r="AI14" s="47">
        <v>0.437</v>
      </c>
      <c r="AJ14" s="47">
        <v>0.23499999999999999</v>
      </c>
      <c r="AK14" s="47">
        <v>0.114</v>
      </c>
      <c r="AL14" s="49">
        <v>0.09</v>
      </c>
      <c r="AM14" s="28">
        <v>5.33</v>
      </c>
      <c r="AN14" s="28">
        <v>6.08</v>
      </c>
      <c r="AO14" s="28">
        <v>2.93</v>
      </c>
      <c r="AP14" s="28">
        <v>3.05</v>
      </c>
      <c r="AQ14" s="28">
        <v>6.9</v>
      </c>
      <c r="AR14" s="28">
        <v>6.08</v>
      </c>
      <c r="AS14" s="28">
        <v>6.24</v>
      </c>
      <c r="AT14" s="28">
        <v>3.36</v>
      </c>
      <c r="AU14" s="47">
        <v>0.85699999999999998</v>
      </c>
      <c r="AV14" s="47">
        <v>0.68600000000000005</v>
      </c>
      <c r="AW14" s="49">
        <v>0.62</v>
      </c>
      <c r="AX14" s="49">
        <v>0.25</v>
      </c>
      <c r="AY14" s="28">
        <v>32863</v>
      </c>
      <c r="AZ14" s="28">
        <v>798</v>
      </c>
      <c r="BA14" s="28">
        <v>4924</v>
      </c>
      <c r="BB14" s="28">
        <v>23932</v>
      </c>
      <c r="BC14" s="50">
        <v>0.15</v>
      </c>
      <c r="BD14" s="47">
        <v>0.14499999999999999</v>
      </c>
      <c r="BE14" s="47">
        <v>0.06</v>
      </c>
      <c r="BF14" s="47">
        <v>0.17499999999999999</v>
      </c>
      <c r="BG14" s="47">
        <v>0.128</v>
      </c>
      <c r="BH14" s="28">
        <v>1</v>
      </c>
      <c r="BI14" s="28">
        <v>74</v>
      </c>
      <c r="BJ14" s="28">
        <v>9.4</v>
      </c>
      <c r="BK14" s="51">
        <v>576498</v>
      </c>
      <c r="BL14" s="47">
        <v>0.53100000000000003</v>
      </c>
      <c r="BM14" s="47">
        <v>5.8999999999999997E-2</v>
      </c>
      <c r="BN14" s="47">
        <v>0.20300000000000001</v>
      </c>
      <c r="BO14" s="49">
        <v>0.15</v>
      </c>
      <c r="BP14" s="47">
        <v>0.31900000000000001</v>
      </c>
      <c r="BQ14" s="47">
        <v>0.624</v>
      </c>
      <c r="BR14" s="47">
        <v>5.0000000000000001E-3</v>
      </c>
      <c r="BS14" s="47">
        <v>2.8000000000000001E-2</v>
      </c>
      <c r="BT14" s="47">
        <v>1E-3</v>
      </c>
      <c r="BU14" s="47">
        <v>2.4E-2</v>
      </c>
      <c r="BV14" s="49">
        <v>0.06</v>
      </c>
      <c r="BW14" s="47">
        <v>0.27600000000000002</v>
      </c>
      <c r="BX14" s="52">
        <f t="shared" si="0"/>
        <v>0.64699999999999991</v>
      </c>
      <c r="BY14" s="52">
        <v>0.122</v>
      </c>
      <c r="BZ14" s="52">
        <v>6.3E-2</v>
      </c>
      <c r="CA14" s="53">
        <v>34378</v>
      </c>
      <c r="CB14" s="28">
        <v>80.95</v>
      </c>
      <c r="CC14" s="28">
        <v>5999200</v>
      </c>
      <c r="CD14" s="28">
        <f t="shared" si="1"/>
        <v>7121.6553428041998</v>
      </c>
      <c r="CE14" s="47">
        <v>0.21099999999999999</v>
      </c>
      <c r="CF14" s="47">
        <v>0.46700000000000003</v>
      </c>
      <c r="CG14" s="47">
        <v>7.2999999999999995E-2</v>
      </c>
      <c r="CH14" s="47">
        <v>0.60099999999999998</v>
      </c>
      <c r="CI14" s="47">
        <v>0.19700000000000001</v>
      </c>
      <c r="CJ14" s="28">
        <v>34.4</v>
      </c>
      <c r="CK14" s="28">
        <v>37.5</v>
      </c>
      <c r="CL14" s="47">
        <v>0.20699999999999999</v>
      </c>
      <c r="CM14" s="47">
        <v>0.17599999999999999</v>
      </c>
      <c r="CN14" s="39">
        <v>3.33</v>
      </c>
      <c r="CO14" s="47">
        <v>0.59599999999999997</v>
      </c>
      <c r="CP14" s="54">
        <v>0.21</v>
      </c>
      <c r="CQ14" s="54">
        <v>0.38</v>
      </c>
      <c r="CR14" s="49">
        <v>0.3</v>
      </c>
      <c r="CS14" s="49">
        <v>0.98</v>
      </c>
      <c r="CT14" s="49">
        <v>0.16</v>
      </c>
      <c r="CU14" s="49">
        <v>0.02</v>
      </c>
      <c r="CV14" s="49">
        <v>0.18</v>
      </c>
      <c r="CW14" s="49">
        <v>0.2</v>
      </c>
      <c r="CX14" s="28">
        <v>124</v>
      </c>
      <c r="CY14" s="28">
        <v>9</v>
      </c>
      <c r="CZ14" s="28">
        <v>1449.4</v>
      </c>
      <c r="DA14" s="28">
        <v>32</v>
      </c>
      <c r="DB14" s="49">
        <v>7.0000000000000007E-2</v>
      </c>
      <c r="DC14" s="41">
        <v>1.25E-3</v>
      </c>
      <c r="DD14" s="40">
        <v>7.9365079365079365E-4</v>
      </c>
      <c r="DE14" s="40">
        <v>5.5555555555555558E-3</v>
      </c>
      <c r="DF14" s="49">
        <v>0.08</v>
      </c>
      <c r="DG14" s="49">
        <v>0.03</v>
      </c>
      <c r="DH14" s="41">
        <v>2.9411764705882353E-3</v>
      </c>
      <c r="DI14" s="28">
        <v>5455</v>
      </c>
      <c r="DJ14" s="49">
        <v>0.42</v>
      </c>
      <c r="DK14" s="49">
        <v>0.47</v>
      </c>
      <c r="DL14" s="49">
        <v>0.86</v>
      </c>
      <c r="DM14" s="49">
        <v>0.7</v>
      </c>
      <c r="DN14" s="49">
        <v>0.11</v>
      </c>
      <c r="DO14" s="28"/>
      <c r="DP14" s="28"/>
      <c r="DQ14" s="28">
        <v>0.3</v>
      </c>
      <c r="DR14" s="28">
        <v>-9703</v>
      </c>
      <c r="DS14" s="47">
        <v>8.7999999999999995E-2</v>
      </c>
      <c r="DT14" s="49">
        <v>0.27</v>
      </c>
      <c r="DU14" s="28">
        <v>6.2</v>
      </c>
      <c r="DV14" s="28">
        <v>0.91</v>
      </c>
      <c r="DW14" s="28">
        <v>51500</v>
      </c>
      <c r="DX14" s="28">
        <v>42.2</v>
      </c>
      <c r="DY14" s="49">
        <v>0.56000000000000005</v>
      </c>
      <c r="DZ14" s="49">
        <v>0.51</v>
      </c>
      <c r="EA14" s="28">
        <v>10</v>
      </c>
      <c r="EB14" s="28">
        <v>67</v>
      </c>
      <c r="EC14" s="49">
        <v>0.38</v>
      </c>
      <c r="ED14" s="28">
        <v>10</v>
      </c>
      <c r="EE14" s="28">
        <v>1566</v>
      </c>
      <c r="EF14" s="28">
        <v>200</v>
      </c>
      <c r="EG14" s="28">
        <v>43</v>
      </c>
      <c r="EH14" s="28">
        <v>9</v>
      </c>
      <c r="EI14" s="28">
        <v>44</v>
      </c>
      <c r="EJ14" s="39">
        <v>25</v>
      </c>
      <c r="EK14" s="28">
        <v>9.5</v>
      </c>
      <c r="EL14" s="28">
        <v>1</v>
      </c>
      <c r="EM14" s="49">
        <v>0.22</v>
      </c>
      <c r="EN14" s="49">
        <v>0.59</v>
      </c>
      <c r="EO14" s="49">
        <v>0.43</v>
      </c>
      <c r="EP14" s="28">
        <v>1393</v>
      </c>
      <c r="EQ14" s="49">
        <v>0.48</v>
      </c>
      <c r="ER14" s="49">
        <v>0.2</v>
      </c>
      <c r="ES14" s="49">
        <v>0.78</v>
      </c>
      <c r="ET14" s="28">
        <v>0.51200000000000001</v>
      </c>
      <c r="EU14" s="47">
        <v>0.20399999999999999</v>
      </c>
      <c r="EV14" s="47">
        <v>0.19800000000000001</v>
      </c>
      <c r="EW14" s="28">
        <v>1181</v>
      </c>
      <c r="EX14" s="28">
        <v>662.2</v>
      </c>
      <c r="EY14" s="28">
        <v>52.9</v>
      </c>
      <c r="EZ14" s="28">
        <v>14800</v>
      </c>
      <c r="FA14" s="28">
        <v>104</v>
      </c>
      <c r="FB14" s="28">
        <v>71.8</v>
      </c>
      <c r="FC14" s="28">
        <v>680</v>
      </c>
      <c r="FD14" s="28">
        <v>90</v>
      </c>
      <c r="FE14" s="28">
        <v>9</v>
      </c>
      <c r="FF14" s="49">
        <v>0.22</v>
      </c>
      <c r="FG14" s="43">
        <v>4.2</v>
      </c>
      <c r="FH14" s="43">
        <v>4.8</v>
      </c>
      <c r="FI14" s="49">
        <v>0.12</v>
      </c>
      <c r="FJ14" s="54">
        <v>0.13</v>
      </c>
      <c r="FK14" s="54">
        <v>0.16</v>
      </c>
      <c r="FL14" s="54">
        <v>0.13</v>
      </c>
      <c r="FM14" s="47">
        <v>0.26600000000000001</v>
      </c>
      <c r="FN14" s="47">
        <v>0.14699999999999999</v>
      </c>
      <c r="FO14" s="47">
        <v>0.49299999999999999</v>
      </c>
      <c r="FP14" s="47">
        <v>8.3000000000000004E-2</v>
      </c>
      <c r="FQ14" s="49">
        <v>0.01</v>
      </c>
      <c r="FR14" s="47">
        <v>0.375</v>
      </c>
      <c r="FS14" s="47">
        <v>0.59499999999999997</v>
      </c>
      <c r="FT14" s="47">
        <v>2.9000000000000001E-2</v>
      </c>
      <c r="FU14" s="38">
        <v>1</v>
      </c>
      <c r="FV14" s="28">
        <v>2014</v>
      </c>
      <c r="FW14" s="28">
        <v>4</v>
      </c>
      <c r="FX14" s="28">
        <v>78.5</v>
      </c>
      <c r="FY14" s="28">
        <v>5</v>
      </c>
      <c r="FZ14" s="77" t="s">
        <v>194</v>
      </c>
      <c r="GA14" s="78" t="s">
        <v>170</v>
      </c>
      <c r="GB14" s="78" t="s">
        <v>145</v>
      </c>
      <c r="GC14" s="79">
        <v>29695</v>
      </c>
      <c r="GD14" s="80">
        <v>0.28599999999999998</v>
      </c>
      <c r="GE14" s="80">
        <v>0.64470000000000005</v>
      </c>
      <c r="GF14" s="80">
        <v>6.9199999999999998E-2</v>
      </c>
      <c r="GG14" s="80">
        <v>0.94210000000000005</v>
      </c>
      <c r="GH14" s="80">
        <v>7.9100000000000004E-2</v>
      </c>
      <c r="GI14" s="80">
        <v>0.88100000000000001</v>
      </c>
      <c r="GJ14" s="80">
        <v>6.1000000000000004E-3</v>
      </c>
      <c r="GK14" s="80">
        <v>5.3E-3</v>
      </c>
      <c r="GL14" s="80">
        <v>2.7000000000000001E-3</v>
      </c>
      <c r="GM14" s="80">
        <v>6.8999999999999999E-3</v>
      </c>
      <c r="GN14" s="81">
        <v>6.6500000000000004E-2</v>
      </c>
      <c r="GO14" s="80">
        <v>0.96619999999999995</v>
      </c>
      <c r="GP14" s="80">
        <v>0.86419999999999997</v>
      </c>
      <c r="GQ14" s="80">
        <v>0.11169999999999999</v>
      </c>
      <c r="GR14" s="80">
        <v>0.66520000000000001</v>
      </c>
      <c r="GS14" s="80">
        <v>8.7599999999999997E-2</v>
      </c>
      <c r="GT14" s="81">
        <v>0.13539999999999999</v>
      </c>
      <c r="GU14" s="80">
        <v>0.88970000000000005</v>
      </c>
      <c r="GV14" s="80">
        <v>0.15540000000000001</v>
      </c>
      <c r="GW14" s="80">
        <v>7.22E-2</v>
      </c>
      <c r="GX14" s="80">
        <v>5.8999999999999999E-3</v>
      </c>
      <c r="GY14" s="82" t="s">
        <v>957</v>
      </c>
      <c r="GZ14" s="81">
        <v>1.3100000000000001E-2</v>
      </c>
      <c r="HA14" s="80">
        <v>0.40629999999999999</v>
      </c>
      <c r="HB14" s="80">
        <v>0.17219999999999999</v>
      </c>
      <c r="HC14" s="80">
        <v>0.1105</v>
      </c>
      <c r="HD14" s="83">
        <v>730</v>
      </c>
      <c r="HE14" s="80">
        <v>0.1966</v>
      </c>
      <c r="HF14" s="78">
        <v>7687848</v>
      </c>
      <c r="HG14" s="78">
        <v>46835485</v>
      </c>
      <c r="HH14" s="78">
        <v>1577</v>
      </c>
      <c r="HI14" s="84">
        <v>1.8800000000000001E-2</v>
      </c>
      <c r="HJ14" s="80">
        <v>433</v>
      </c>
      <c r="HK14" s="80">
        <v>0.53290000000000004</v>
      </c>
      <c r="HL14" s="80">
        <v>9.98E-2</v>
      </c>
      <c r="HM14" s="80">
        <v>0.4824</v>
      </c>
      <c r="HN14" s="80">
        <v>0.42009999999999997</v>
      </c>
      <c r="HO14" s="55">
        <v>2037</v>
      </c>
      <c r="HP14" s="28">
        <v>9.4</v>
      </c>
      <c r="HQ14" s="28">
        <v>8.9</v>
      </c>
      <c r="HR14" s="28">
        <v>341.3</v>
      </c>
      <c r="HS14" s="28">
        <v>14.5</v>
      </c>
      <c r="HT14" s="28">
        <v>11.9</v>
      </c>
      <c r="HU14" s="28">
        <v>18</v>
      </c>
      <c r="HV14" s="28">
        <v>654.1</v>
      </c>
      <c r="HW14" s="28">
        <v>21083</v>
      </c>
      <c r="HX14" s="47">
        <v>0.59299999999999997</v>
      </c>
      <c r="HY14" s="28">
        <v>1985</v>
      </c>
      <c r="HZ14" s="47">
        <v>0.66100000000000003</v>
      </c>
      <c r="IA14" s="47">
        <v>0.33900000000000002</v>
      </c>
      <c r="IB14" s="47">
        <v>0.82199999999999995</v>
      </c>
      <c r="IC14" s="47">
        <v>3.9E-2</v>
      </c>
      <c r="ID14" s="47">
        <v>7.8E-2</v>
      </c>
      <c r="IE14" s="49">
        <v>0.02</v>
      </c>
      <c r="IF14" s="47">
        <v>0.121</v>
      </c>
      <c r="IG14" s="47">
        <v>0.14799999999999999</v>
      </c>
      <c r="IH14" s="47">
        <v>0.22600000000000001</v>
      </c>
      <c r="II14" s="47">
        <v>0.48599999999999999</v>
      </c>
      <c r="IJ14" s="28">
        <v>35</v>
      </c>
      <c r="IK14" s="47">
        <v>0.76</v>
      </c>
      <c r="IL14" s="47">
        <v>0.24</v>
      </c>
      <c r="IM14" s="47">
        <v>0.82299999999999995</v>
      </c>
      <c r="IN14" s="47">
        <v>6.3E-2</v>
      </c>
      <c r="IO14" s="47">
        <v>8.5999999999999993E-2</v>
      </c>
      <c r="IP14" s="47">
        <v>0.217</v>
      </c>
      <c r="IQ14" s="47">
        <v>0.33700000000000002</v>
      </c>
      <c r="IR14" s="47">
        <v>0.20599999999999999</v>
      </c>
      <c r="IS14" s="47">
        <v>9.7000000000000003E-2</v>
      </c>
      <c r="IT14" s="47">
        <v>0.14299999999999999</v>
      </c>
      <c r="IU14" s="28">
        <v>11.1</v>
      </c>
      <c r="IV14" s="56">
        <v>18</v>
      </c>
    </row>
    <row r="15" spans="1:256" ht="48">
      <c r="A15" s="42" t="s">
        <v>140</v>
      </c>
      <c r="B15" s="44" t="s">
        <v>195</v>
      </c>
      <c r="C15" s="44" t="s">
        <v>150</v>
      </c>
      <c r="D15" s="44" t="s">
        <v>196</v>
      </c>
      <c r="E15" s="44" t="s">
        <v>197</v>
      </c>
      <c r="F15" s="44" t="s">
        <v>144</v>
      </c>
      <c r="G15" s="44" t="s">
        <v>145</v>
      </c>
      <c r="H15" s="45">
        <v>21287</v>
      </c>
      <c r="I15" s="28" t="s">
        <v>198</v>
      </c>
      <c r="J15" s="44" t="s">
        <v>199</v>
      </c>
      <c r="K15" s="44"/>
      <c r="L15" s="44" t="s">
        <v>200</v>
      </c>
      <c r="M15" s="46" t="s">
        <v>148</v>
      </c>
      <c r="N15" s="28"/>
      <c r="O15" s="32"/>
      <c r="P15" s="28"/>
      <c r="Q15" s="28"/>
      <c r="R15" s="28"/>
      <c r="S15" s="28"/>
      <c r="T15" s="28"/>
      <c r="U15" s="47"/>
      <c r="V15" s="28"/>
      <c r="W15" s="28"/>
      <c r="X15" s="28"/>
      <c r="Y15" s="47"/>
      <c r="Z15" s="28"/>
      <c r="AA15" s="47"/>
      <c r="AB15" s="28"/>
      <c r="AC15" s="48">
        <v>9.1999999999999998E-2</v>
      </c>
      <c r="AD15" s="47">
        <v>7.2999999999999995E-2</v>
      </c>
      <c r="AE15" s="28">
        <v>183</v>
      </c>
      <c r="AF15" s="47">
        <v>0.86799999999999999</v>
      </c>
      <c r="AG15" s="47">
        <v>0.13200000000000001</v>
      </c>
      <c r="AH15" s="47">
        <v>0.124</v>
      </c>
      <c r="AI15" s="47">
        <v>0.437</v>
      </c>
      <c r="AJ15" s="47">
        <v>0.23499999999999999</v>
      </c>
      <c r="AK15" s="47">
        <v>0.114</v>
      </c>
      <c r="AL15" s="49">
        <v>0.09</v>
      </c>
      <c r="AM15" s="28">
        <v>5.33</v>
      </c>
      <c r="AN15" s="28">
        <v>6.08</v>
      </c>
      <c r="AO15" s="28">
        <v>2.93</v>
      </c>
      <c r="AP15" s="28">
        <v>3.05</v>
      </c>
      <c r="AQ15" s="28">
        <v>6.9</v>
      </c>
      <c r="AR15" s="28">
        <v>6.08</v>
      </c>
      <c r="AS15" s="28">
        <v>6.24</v>
      </c>
      <c r="AT15" s="28">
        <v>3.36</v>
      </c>
      <c r="AU15" s="47">
        <v>0.85699999999999998</v>
      </c>
      <c r="AV15" s="47">
        <v>0.68600000000000005</v>
      </c>
      <c r="AW15" s="49">
        <v>0.62</v>
      </c>
      <c r="AX15" s="49">
        <v>0.25</v>
      </c>
      <c r="AY15" s="28">
        <v>32863</v>
      </c>
      <c r="AZ15" s="28">
        <v>798</v>
      </c>
      <c r="BA15" s="28">
        <v>4924</v>
      </c>
      <c r="BB15" s="28">
        <v>23932</v>
      </c>
      <c r="BC15" s="50">
        <v>0.15</v>
      </c>
      <c r="BD15" s="47">
        <v>0.14499999999999999</v>
      </c>
      <c r="BE15" s="47">
        <v>0.06</v>
      </c>
      <c r="BF15" s="47">
        <v>0.17499999999999999</v>
      </c>
      <c r="BG15" s="47">
        <v>0.128</v>
      </c>
      <c r="BH15" s="28">
        <v>1</v>
      </c>
      <c r="BI15" s="28">
        <v>89</v>
      </c>
      <c r="BJ15" s="28">
        <v>9.6</v>
      </c>
      <c r="BK15" s="51">
        <v>576498</v>
      </c>
      <c r="BL15" s="47">
        <v>0.53100000000000003</v>
      </c>
      <c r="BM15" s="47">
        <v>5.8999999999999997E-2</v>
      </c>
      <c r="BN15" s="47">
        <v>0.20300000000000001</v>
      </c>
      <c r="BO15" s="49">
        <v>0.15</v>
      </c>
      <c r="BP15" s="47">
        <v>0.31900000000000001</v>
      </c>
      <c r="BQ15" s="47">
        <v>0.624</v>
      </c>
      <c r="BR15" s="47">
        <v>5.0000000000000001E-3</v>
      </c>
      <c r="BS15" s="47">
        <v>2.8000000000000001E-2</v>
      </c>
      <c r="BT15" s="47">
        <v>1E-3</v>
      </c>
      <c r="BU15" s="47">
        <v>2.4E-2</v>
      </c>
      <c r="BV15" s="49">
        <v>0.06</v>
      </c>
      <c r="BW15" s="47">
        <v>0.27600000000000002</v>
      </c>
      <c r="BX15" s="52">
        <f t="shared" si="0"/>
        <v>0.64699999999999991</v>
      </c>
      <c r="BY15" s="52">
        <v>0.122</v>
      </c>
      <c r="BZ15" s="52">
        <v>6.3E-2</v>
      </c>
      <c r="CA15" s="53">
        <v>34378</v>
      </c>
      <c r="CB15" s="28">
        <v>80.95</v>
      </c>
      <c r="CC15" s="28"/>
      <c r="CD15" s="28">
        <f t="shared" si="1"/>
        <v>7121.6553428041998</v>
      </c>
      <c r="CE15" s="28"/>
      <c r="CF15" s="28"/>
      <c r="CG15" s="28"/>
      <c r="CH15" s="28"/>
      <c r="CI15" s="28"/>
      <c r="CJ15" s="28"/>
      <c r="CK15" s="28"/>
      <c r="CL15" s="28"/>
      <c r="CM15" s="28"/>
      <c r="CN15" s="39"/>
      <c r="CO15" s="28"/>
      <c r="CP15" s="54">
        <v>0.21</v>
      </c>
      <c r="CQ15" s="54">
        <v>0.38</v>
      </c>
      <c r="CR15" s="49">
        <v>0.3</v>
      </c>
      <c r="CS15" s="49">
        <v>0.98</v>
      </c>
      <c r="CT15" s="49">
        <v>0.16</v>
      </c>
      <c r="CU15" s="49">
        <v>0.02</v>
      </c>
      <c r="CV15" s="49">
        <v>0.18</v>
      </c>
      <c r="CW15" s="49">
        <v>0.2</v>
      </c>
      <c r="CX15" s="28">
        <v>124</v>
      </c>
      <c r="CY15" s="28">
        <v>9</v>
      </c>
      <c r="CZ15" s="28">
        <v>1449.4</v>
      </c>
      <c r="DA15" s="28">
        <v>32</v>
      </c>
      <c r="DB15" s="49">
        <v>7.0000000000000007E-2</v>
      </c>
      <c r="DC15" s="41">
        <v>1.25E-3</v>
      </c>
      <c r="DD15" s="40">
        <v>7.9365079365079365E-4</v>
      </c>
      <c r="DE15" s="40">
        <v>5.5555555555555558E-3</v>
      </c>
      <c r="DF15" s="49">
        <v>0.08</v>
      </c>
      <c r="DG15" s="49">
        <v>0.03</v>
      </c>
      <c r="DH15" s="41">
        <v>2.9411764705882353E-3</v>
      </c>
      <c r="DI15" s="28">
        <v>5455</v>
      </c>
      <c r="DJ15" s="49">
        <v>0.42</v>
      </c>
      <c r="DK15" s="49">
        <v>0.47</v>
      </c>
      <c r="DL15" s="49">
        <v>0.86</v>
      </c>
      <c r="DM15" s="49">
        <v>0.7</v>
      </c>
      <c r="DN15" s="49">
        <v>0.11</v>
      </c>
      <c r="DO15" s="28"/>
      <c r="DP15" s="28"/>
      <c r="DQ15" s="28">
        <v>0.3</v>
      </c>
      <c r="DR15" s="28">
        <v>-9703</v>
      </c>
      <c r="DS15" s="47">
        <v>8.7999999999999995E-2</v>
      </c>
      <c r="DT15" s="49">
        <v>0.27</v>
      </c>
      <c r="DU15" s="28">
        <v>6.2</v>
      </c>
      <c r="DV15" s="28">
        <v>0.91</v>
      </c>
      <c r="DW15" s="28">
        <v>51500</v>
      </c>
      <c r="DX15" s="28">
        <v>42.2</v>
      </c>
      <c r="DY15" s="49">
        <v>0.56000000000000005</v>
      </c>
      <c r="DZ15" s="49">
        <v>0.51</v>
      </c>
      <c r="EA15" s="28">
        <v>10</v>
      </c>
      <c r="EB15" s="28">
        <v>67</v>
      </c>
      <c r="EC15" s="49">
        <v>0.38</v>
      </c>
      <c r="ED15" s="28">
        <v>10</v>
      </c>
      <c r="EE15" s="28">
        <v>1566</v>
      </c>
      <c r="EF15" s="28">
        <v>200</v>
      </c>
      <c r="EG15" s="28">
        <v>43</v>
      </c>
      <c r="EH15" s="28">
        <v>9</v>
      </c>
      <c r="EI15" s="28">
        <v>44</v>
      </c>
      <c r="EJ15" s="39">
        <v>25</v>
      </c>
      <c r="EK15" s="28">
        <v>9.5</v>
      </c>
      <c r="EL15" s="28">
        <v>1</v>
      </c>
      <c r="EM15" s="49">
        <v>0.22</v>
      </c>
      <c r="EN15" s="49">
        <v>0.59</v>
      </c>
      <c r="EO15" s="49">
        <v>0.43</v>
      </c>
      <c r="EP15" s="28">
        <v>1393</v>
      </c>
      <c r="EQ15" s="49">
        <v>0.48</v>
      </c>
      <c r="ER15" s="49">
        <v>0.2</v>
      </c>
      <c r="ES15" s="49">
        <v>0.78</v>
      </c>
      <c r="ET15" s="28">
        <v>0.51200000000000001</v>
      </c>
      <c r="EU15" s="47">
        <v>0.20399999999999999</v>
      </c>
      <c r="EV15" s="47">
        <v>0.19800000000000001</v>
      </c>
      <c r="EW15" s="28">
        <v>1181</v>
      </c>
      <c r="EX15" s="28">
        <v>662.2</v>
      </c>
      <c r="EY15" s="28">
        <v>52.9</v>
      </c>
      <c r="EZ15" s="28">
        <v>14800</v>
      </c>
      <c r="FA15" s="28">
        <v>104</v>
      </c>
      <c r="FB15" s="28">
        <v>71.8</v>
      </c>
      <c r="FC15" s="28">
        <v>680</v>
      </c>
      <c r="FD15" s="28">
        <v>90</v>
      </c>
      <c r="FE15" s="28">
        <v>9</v>
      </c>
      <c r="FF15" s="49">
        <v>0.22</v>
      </c>
      <c r="FG15" s="43">
        <v>4.2</v>
      </c>
      <c r="FH15" s="43">
        <v>4.8</v>
      </c>
      <c r="FI15" s="49">
        <v>0.12</v>
      </c>
      <c r="FJ15" s="54">
        <v>0.13</v>
      </c>
      <c r="FK15" s="54">
        <v>0.16</v>
      </c>
      <c r="FL15" s="54">
        <v>0.13</v>
      </c>
      <c r="FM15" s="47">
        <v>0.26600000000000001</v>
      </c>
      <c r="FN15" s="47">
        <v>0.14699999999999999</v>
      </c>
      <c r="FO15" s="47">
        <v>0.49299999999999999</v>
      </c>
      <c r="FP15" s="47">
        <v>8.3000000000000004E-2</v>
      </c>
      <c r="FQ15" s="49">
        <v>0.01</v>
      </c>
      <c r="FR15" s="47">
        <v>0.375</v>
      </c>
      <c r="FS15" s="47">
        <v>0.59499999999999997</v>
      </c>
      <c r="FT15" s="47">
        <v>2.9000000000000001E-2</v>
      </c>
      <c r="FU15" s="38">
        <v>1</v>
      </c>
      <c r="FV15" s="28">
        <v>2014</v>
      </c>
      <c r="FW15" s="28">
        <v>4</v>
      </c>
      <c r="FX15" s="28">
        <v>78.5</v>
      </c>
      <c r="FY15" s="28">
        <v>5</v>
      </c>
      <c r="FZ15" s="32"/>
      <c r="GA15" s="28"/>
      <c r="GB15" s="28"/>
      <c r="GC15" s="28"/>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4"/>
      <c r="HE15" s="23"/>
      <c r="HF15" s="28"/>
      <c r="HG15" s="28"/>
      <c r="HH15" s="28"/>
      <c r="HI15" s="25"/>
      <c r="HJ15" s="23"/>
      <c r="HK15" s="23"/>
      <c r="HL15" s="23"/>
      <c r="HM15" s="23"/>
      <c r="HN15" s="23"/>
      <c r="HO15" s="55">
        <v>2037</v>
      </c>
      <c r="HP15" s="28">
        <v>9.4</v>
      </c>
      <c r="HQ15" s="28">
        <v>8.9</v>
      </c>
      <c r="HR15" s="28">
        <v>341.3</v>
      </c>
      <c r="HS15" s="28">
        <v>14.5</v>
      </c>
      <c r="HT15" s="28">
        <v>11.9</v>
      </c>
      <c r="HU15" s="28">
        <v>18</v>
      </c>
      <c r="HV15" s="28">
        <v>654.1</v>
      </c>
      <c r="HW15" s="28">
        <v>21083</v>
      </c>
      <c r="HX15" s="47">
        <v>0.59299999999999997</v>
      </c>
      <c r="HY15" s="28">
        <v>1985</v>
      </c>
      <c r="HZ15" s="47">
        <v>0.66100000000000003</v>
      </c>
      <c r="IA15" s="47">
        <v>0.33900000000000002</v>
      </c>
      <c r="IB15" s="47">
        <v>0.82199999999999995</v>
      </c>
      <c r="IC15" s="47">
        <v>3.9E-2</v>
      </c>
      <c r="ID15" s="47">
        <v>7.8E-2</v>
      </c>
      <c r="IE15" s="49">
        <v>0.02</v>
      </c>
      <c r="IF15" s="47">
        <v>0.121</v>
      </c>
      <c r="IG15" s="47">
        <v>0.14799999999999999</v>
      </c>
      <c r="IH15" s="47">
        <v>0.22600000000000001</v>
      </c>
      <c r="II15" s="47">
        <v>0.48599999999999999</v>
      </c>
      <c r="IJ15" s="28">
        <v>35</v>
      </c>
      <c r="IK15" s="47">
        <v>0.76</v>
      </c>
      <c r="IL15" s="47">
        <v>0.24</v>
      </c>
      <c r="IM15" s="47">
        <v>0.82299999999999995</v>
      </c>
      <c r="IN15" s="47">
        <v>6.3E-2</v>
      </c>
      <c r="IO15" s="47">
        <v>8.5999999999999993E-2</v>
      </c>
      <c r="IP15" s="47">
        <v>0.217</v>
      </c>
      <c r="IQ15" s="47">
        <v>0.33700000000000002</v>
      </c>
      <c r="IR15" s="47">
        <v>0.20599999999999999</v>
      </c>
      <c r="IS15" s="47">
        <v>9.7000000000000003E-2</v>
      </c>
      <c r="IT15" s="47">
        <v>0.14299999999999999</v>
      </c>
      <c r="IU15" s="28">
        <v>11.1</v>
      </c>
      <c r="IV15" s="56">
        <v>18</v>
      </c>
    </row>
    <row r="16" spans="1:256" ht="48">
      <c r="A16" s="42" t="s">
        <v>140</v>
      </c>
      <c r="B16" s="44" t="s">
        <v>201</v>
      </c>
      <c r="C16" s="44" t="s">
        <v>150</v>
      </c>
      <c r="D16" s="44" t="s">
        <v>202</v>
      </c>
      <c r="E16" s="44" t="s">
        <v>203</v>
      </c>
      <c r="F16" s="44" t="s">
        <v>144</v>
      </c>
      <c r="G16" s="44" t="s">
        <v>145</v>
      </c>
      <c r="H16" s="45">
        <v>21287</v>
      </c>
      <c r="I16" s="28" t="s">
        <v>204</v>
      </c>
      <c r="J16" s="44" t="s">
        <v>205</v>
      </c>
      <c r="K16" s="44"/>
      <c r="L16" s="86"/>
      <c r="M16" s="46" t="s">
        <v>148</v>
      </c>
      <c r="N16" s="28"/>
      <c r="O16" s="32"/>
      <c r="P16" s="28"/>
      <c r="Q16" s="28"/>
      <c r="R16" s="28"/>
      <c r="S16" s="28"/>
      <c r="T16" s="28"/>
      <c r="U16" s="47"/>
      <c r="V16" s="28"/>
      <c r="W16" s="28"/>
      <c r="X16" s="28"/>
      <c r="Y16" s="47"/>
      <c r="Z16" s="28"/>
      <c r="AA16" s="47"/>
      <c r="AB16" s="28"/>
      <c r="AC16" s="48">
        <v>9.1999999999999998E-2</v>
      </c>
      <c r="AD16" s="47">
        <v>7.2999999999999995E-2</v>
      </c>
      <c r="AE16" s="28">
        <v>183</v>
      </c>
      <c r="AF16" s="47">
        <v>0.86799999999999999</v>
      </c>
      <c r="AG16" s="47">
        <v>0.13200000000000001</v>
      </c>
      <c r="AH16" s="47">
        <v>0.124</v>
      </c>
      <c r="AI16" s="47">
        <v>0.437</v>
      </c>
      <c r="AJ16" s="47">
        <v>0.23499999999999999</v>
      </c>
      <c r="AK16" s="47">
        <v>0.114</v>
      </c>
      <c r="AL16" s="49">
        <v>0.09</v>
      </c>
      <c r="AM16" s="28">
        <v>5.33</v>
      </c>
      <c r="AN16" s="28">
        <v>6.08</v>
      </c>
      <c r="AO16" s="28">
        <v>2.93</v>
      </c>
      <c r="AP16" s="28">
        <v>3.05</v>
      </c>
      <c r="AQ16" s="28">
        <v>6.9</v>
      </c>
      <c r="AR16" s="28">
        <v>6.08</v>
      </c>
      <c r="AS16" s="28">
        <v>6.24</v>
      </c>
      <c r="AT16" s="28">
        <v>3.36</v>
      </c>
      <c r="AU16" s="47">
        <v>0.85699999999999998</v>
      </c>
      <c r="AV16" s="47">
        <v>0.68600000000000005</v>
      </c>
      <c r="AW16" s="49">
        <v>0.62</v>
      </c>
      <c r="AX16" s="49">
        <v>0.25</v>
      </c>
      <c r="AY16" s="28">
        <v>32863</v>
      </c>
      <c r="AZ16" s="28">
        <v>798</v>
      </c>
      <c r="BA16" s="28">
        <v>4924</v>
      </c>
      <c r="BB16" s="28">
        <v>23932</v>
      </c>
      <c r="BC16" s="50">
        <v>0.15</v>
      </c>
      <c r="BD16" s="47">
        <v>0.14499999999999999</v>
      </c>
      <c r="BE16" s="47">
        <v>0.06</v>
      </c>
      <c r="BF16" s="47">
        <v>0.17499999999999999</v>
      </c>
      <c r="BG16" s="47">
        <v>0.128</v>
      </c>
      <c r="BH16" s="28">
        <v>1</v>
      </c>
      <c r="BI16" s="28">
        <v>89</v>
      </c>
      <c r="BJ16" s="28">
        <v>9.6</v>
      </c>
      <c r="BK16" s="51">
        <v>576498</v>
      </c>
      <c r="BL16" s="47">
        <v>0.53100000000000003</v>
      </c>
      <c r="BM16" s="47">
        <v>5.8999999999999997E-2</v>
      </c>
      <c r="BN16" s="47">
        <v>0.20300000000000001</v>
      </c>
      <c r="BO16" s="49">
        <v>0.15</v>
      </c>
      <c r="BP16" s="47">
        <v>0.31900000000000001</v>
      </c>
      <c r="BQ16" s="47">
        <v>0.624</v>
      </c>
      <c r="BR16" s="47">
        <v>5.0000000000000001E-3</v>
      </c>
      <c r="BS16" s="47">
        <v>2.8000000000000001E-2</v>
      </c>
      <c r="BT16" s="47">
        <v>1E-3</v>
      </c>
      <c r="BU16" s="47">
        <v>2.4E-2</v>
      </c>
      <c r="BV16" s="49">
        <v>0.06</v>
      </c>
      <c r="BW16" s="47">
        <v>0.27600000000000002</v>
      </c>
      <c r="BX16" s="52">
        <f t="shared" si="0"/>
        <v>0.64699999999999991</v>
      </c>
      <c r="BY16" s="52">
        <v>0.122</v>
      </c>
      <c r="BZ16" s="52">
        <v>6.3E-2</v>
      </c>
      <c r="CA16" s="53">
        <v>34378</v>
      </c>
      <c r="CB16" s="28">
        <v>80.95</v>
      </c>
      <c r="CC16" s="28"/>
      <c r="CD16" s="28">
        <f t="shared" si="1"/>
        <v>7121.6553428041998</v>
      </c>
      <c r="CE16" s="28"/>
      <c r="CF16" s="28"/>
      <c r="CG16" s="28"/>
      <c r="CH16" s="28"/>
      <c r="CI16" s="28"/>
      <c r="CJ16" s="28"/>
      <c r="CK16" s="28"/>
      <c r="CL16" s="28"/>
      <c r="CM16" s="28"/>
      <c r="CN16" s="39"/>
      <c r="CO16" s="28"/>
      <c r="CP16" s="54">
        <v>0.21</v>
      </c>
      <c r="CQ16" s="54">
        <v>0.38</v>
      </c>
      <c r="CR16" s="49">
        <v>0.3</v>
      </c>
      <c r="CS16" s="49">
        <v>0.98</v>
      </c>
      <c r="CT16" s="49">
        <v>0.16</v>
      </c>
      <c r="CU16" s="49">
        <v>0.02</v>
      </c>
      <c r="CV16" s="49">
        <v>0.18</v>
      </c>
      <c r="CW16" s="49">
        <v>0.2</v>
      </c>
      <c r="CX16" s="28">
        <v>124</v>
      </c>
      <c r="CY16" s="28">
        <v>9</v>
      </c>
      <c r="CZ16" s="28">
        <v>1449.4</v>
      </c>
      <c r="DA16" s="28">
        <v>32</v>
      </c>
      <c r="DB16" s="49">
        <v>7.0000000000000007E-2</v>
      </c>
      <c r="DC16" s="41">
        <v>1.25E-3</v>
      </c>
      <c r="DD16" s="40">
        <v>7.9365079365079365E-4</v>
      </c>
      <c r="DE16" s="40">
        <v>5.5555555555555558E-3</v>
      </c>
      <c r="DF16" s="49">
        <v>0.08</v>
      </c>
      <c r="DG16" s="49">
        <v>0.03</v>
      </c>
      <c r="DH16" s="41">
        <v>2.9411764705882353E-3</v>
      </c>
      <c r="DI16" s="28">
        <v>5455</v>
      </c>
      <c r="DJ16" s="49">
        <v>0.42</v>
      </c>
      <c r="DK16" s="49">
        <v>0.47</v>
      </c>
      <c r="DL16" s="49">
        <v>0.86</v>
      </c>
      <c r="DM16" s="49">
        <v>0.7</v>
      </c>
      <c r="DN16" s="49">
        <v>0.11</v>
      </c>
      <c r="DO16" s="28"/>
      <c r="DP16" s="28"/>
      <c r="DQ16" s="28">
        <v>0.3</v>
      </c>
      <c r="DR16" s="28">
        <v>-9703</v>
      </c>
      <c r="DS16" s="47">
        <v>8.7999999999999995E-2</v>
      </c>
      <c r="DT16" s="49">
        <v>0.27</v>
      </c>
      <c r="DU16" s="28">
        <v>6.2</v>
      </c>
      <c r="DV16" s="28">
        <v>0.91</v>
      </c>
      <c r="DW16" s="28">
        <v>51500</v>
      </c>
      <c r="DX16" s="28">
        <v>42.2</v>
      </c>
      <c r="DY16" s="49">
        <v>0.56000000000000005</v>
      </c>
      <c r="DZ16" s="49">
        <v>0.51</v>
      </c>
      <c r="EA16" s="28">
        <v>10</v>
      </c>
      <c r="EB16" s="28">
        <v>67</v>
      </c>
      <c r="EC16" s="49">
        <v>0.38</v>
      </c>
      <c r="ED16" s="28">
        <v>10</v>
      </c>
      <c r="EE16" s="28">
        <v>1566</v>
      </c>
      <c r="EF16" s="28">
        <v>200</v>
      </c>
      <c r="EG16" s="28">
        <v>43</v>
      </c>
      <c r="EH16" s="28">
        <v>9</v>
      </c>
      <c r="EI16" s="28">
        <v>44</v>
      </c>
      <c r="EJ16" s="39">
        <v>25</v>
      </c>
      <c r="EK16" s="28">
        <v>9.5</v>
      </c>
      <c r="EL16" s="28">
        <v>1</v>
      </c>
      <c r="EM16" s="49">
        <v>0.22</v>
      </c>
      <c r="EN16" s="49">
        <v>0.59</v>
      </c>
      <c r="EO16" s="49">
        <v>0.43</v>
      </c>
      <c r="EP16" s="28">
        <v>1393</v>
      </c>
      <c r="EQ16" s="49">
        <v>0.48</v>
      </c>
      <c r="ER16" s="49">
        <v>0.2</v>
      </c>
      <c r="ES16" s="49">
        <v>0.78</v>
      </c>
      <c r="ET16" s="28">
        <v>0.51200000000000001</v>
      </c>
      <c r="EU16" s="47">
        <v>0.20399999999999999</v>
      </c>
      <c r="EV16" s="47">
        <v>0.19800000000000001</v>
      </c>
      <c r="EW16" s="28">
        <v>1181</v>
      </c>
      <c r="EX16" s="28">
        <v>662.2</v>
      </c>
      <c r="EY16" s="28">
        <v>52.9</v>
      </c>
      <c r="EZ16" s="28">
        <v>14800</v>
      </c>
      <c r="FA16" s="28">
        <v>104</v>
      </c>
      <c r="FB16" s="28">
        <v>71.8</v>
      </c>
      <c r="FC16" s="28">
        <v>680</v>
      </c>
      <c r="FD16" s="28">
        <v>90</v>
      </c>
      <c r="FE16" s="28">
        <v>9</v>
      </c>
      <c r="FF16" s="49">
        <v>0.22</v>
      </c>
      <c r="FG16" s="43">
        <v>4.2</v>
      </c>
      <c r="FH16" s="43">
        <v>4.8</v>
      </c>
      <c r="FI16" s="49">
        <v>0.12</v>
      </c>
      <c r="FJ16" s="54">
        <v>0.13</v>
      </c>
      <c r="FK16" s="54">
        <v>0.16</v>
      </c>
      <c r="FL16" s="54">
        <v>0.13</v>
      </c>
      <c r="FM16" s="47">
        <v>0.26600000000000001</v>
      </c>
      <c r="FN16" s="47">
        <v>0.14699999999999999</v>
      </c>
      <c r="FO16" s="47">
        <v>0.49299999999999999</v>
      </c>
      <c r="FP16" s="47">
        <v>8.3000000000000004E-2</v>
      </c>
      <c r="FQ16" s="49">
        <v>0.01</v>
      </c>
      <c r="FR16" s="47">
        <v>0.375</v>
      </c>
      <c r="FS16" s="47">
        <v>0.59499999999999997</v>
      </c>
      <c r="FT16" s="47">
        <v>2.9000000000000001E-2</v>
      </c>
      <c r="FU16" s="38">
        <v>1</v>
      </c>
      <c r="FV16" s="28">
        <v>2014</v>
      </c>
      <c r="FW16" s="28">
        <v>4</v>
      </c>
      <c r="FX16" s="28">
        <v>78.5</v>
      </c>
      <c r="FY16" s="28">
        <v>5</v>
      </c>
      <c r="FZ16" s="32"/>
      <c r="GA16" s="28"/>
      <c r="GB16" s="28"/>
      <c r="GC16" s="28"/>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4"/>
      <c r="HE16" s="23"/>
      <c r="HF16" s="28"/>
      <c r="HG16" s="28"/>
      <c r="HH16" s="28"/>
      <c r="HI16" s="25"/>
      <c r="HJ16" s="23"/>
      <c r="HK16" s="23"/>
      <c r="HL16" s="23"/>
      <c r="HM16" s="23"/>
      <c r="HN16" s="23"/>
      <c r="HO16" s="55">
        <v>2037</v>
      </c>
      <c r="HP16" s="28">
        <v>9.4</v>
      </c>
      <c r="HQ16" s="28">
        <v>8.9</v>
      </c>
      <c r="HR16" s="28">
        <v>341.3</v>
      </c>
      <c r="HS16" s="28">
        <v>14.5</v>
      </c>
      <c r="HT16" s="28">
        <v>11.9</v>
      </c>
      <c r="HU16" s="28">
        <v>18</v>
      </c>
      <c r="HV16" s="28">
        <v>654.1</v>
      </c>
      <c r="HW16" s="28">
        <v>21083</v>
      </c>
      <c r="HX16" s="47">
        <v>0.59299999999999997</v>
      </c>
      <c r="HY16" s="28">
        <v>1985</v>
      </c>
      <c r="HZ16" s="47">
        <v>0.66100000000000003</v>
      </c>
      <c r="IA16" s="47">
        <v>0.33900000000000002</v>
      </c>
      <c r="IB16" s="47">
        <v>0.82199999999999995</v>
      </c>
      <c r="IC16" s="47">
        <v>3.9E-2</v>
      </c>
      <c r="ID16" s="47">
        <v>7.8E-2</v>
      </c>
      <c r="IE16" s="49">
        <v>0.02</v>
      </c>
      <c r="IF16" s="47">
        <v>0.121</v>
      </c>
      <c r="IG16" s="47">
        <v>0.14799999999999999</v>
      </c>
      <c r="IH16" s="47">
        <v>0.22600000000000001</v>
      </c>
      <c r="II16" s="47">
        <v>0.48599999999999999</v>
      </c>
      <c r="IJ16" s="28">
        <v>35</v>
      </c>
      <c r="IK16" s="47">
        <v>0.76</v>
      </c>
      <c r="IL16" s="47">
        <v>0.24</v>
      </c>
      <c r="IM16" s="47">
        <v>0.82299999999999995</v>
      </c>
      <c r="IN16" s="47">
        <v>6.3E-2</v>
      </c>
      <c r="IO16" s="47">
        <v>8.5999999999999993E-2</v>
      </c>
      <c r="IP16" s="47">
        <v>0.217</v>
      </c>
      <c r="IQ16" s="47">
        <v>0.33700000000000002</v>
      </c>
      <c r="IR16" s="47">
        <v>0.20599999999999999</v>
      </c>
      <c r="IS16" s="47">
        <v>9.7000000000000003E-2</v>
      </c>
      <c r="IT16" s="47">
        <v>0.14299999999999999</v>
      </c>
      <c r="IU16" s="28">
        <v>11.1</v>
      </c>
      <c r="IV16" s="56">
        <v>18</v>
      </c>
    </row>
    <row r="17" spans="1:256" ht="48">
      <c r="A17" s="42" t="s">
        <v>140</v>
      </c>
      <c r="B17" s="44" t="s">
        <v>206</v>
      </c>
      <c r="C17" s="44" t="s">
        <v>150</v>
      </c>
      <c r="D17" s="44" t="s">
        <v>202</v>
      </c>
      <c r="E17" s="44" t="s">
        <v>203</v>
      </c>
      <c r="F17" s="44" t="s">
        <v>144</v>
      </c>
      <c r="G17" s="44" t="s">
        <v>145</v>
      </c>
      <c r="H17" s="45">
        <v>21215</v>
      </c>
      <c r="I17" s="28" t="s">
        <v>207</v>
      </c>
      <c r="J17" s="44" t="s">
        <v>208</v>
      </c>
      <c r="K17" s="44"/>
      <c r="L17" s="44"/>
      <c r="M17" s="46" t="s">
        <v>148</v>
      </c>
      <c r="N17" s="28"/>
      <c r="O17" s="32"/>
      <c r="P17" s="28"/>
      <c r="Q17" s="28"/>
      <c r="R17" s="28"/>
      <c r="S17" s="28"/>
      <c r="T17" s="28"/>
      <c r="U17" s="47"/>
      <c r="V17" s="28"/>
      <c r="W17" s="28"/>
      <c r="X17" s="28"/>
      <c r="Y17" s="47"/>
      <c r="Z17" s="28"/>
      <c r="AA17" s="47"/>
      <c r="AB17" s="28"/>
      <c r="AC17" s="48">
        <v>9.1999999999999998E-2</v>
      </c>
      <c r="AD17" s="47">
        <v>7.2999999999999995E-2</v>
      </c>
      <c r="AE17" s="28">
        <v>183</v>
      </c>
      <c r="AF17" s="47">
        <v>0.86799999999999999</v>
      </c>
      <c r="AG17" s="47">
        <v>0.13200000000000001</v>
      </c>
      <c r="AH17" s="47">
        <v>0.124</v>
      </c>
      <c r="AI17" s="47">
        <v>0.437</v>
      </c>
      <c r="AJ17" s="47">
        <v>0.23499999999999999</v>
      </c>
      <c r="AK17" s="47">
        <v>0.114</v>
      </c>
      <c r="AL17" s="49">
        <v>0.09</v>
      </c>
      <c r="AM17" s="28">
        <v>5.33</v>
      </c>
      <c r="AN17" s="28">
        <v>6.08</v>
      </c>
      <c r="AO17" s="28">
        <v>2.93</v>
      </c>
      <c r="AP17" s="28">
        <v>3.05</v>
      </c>
      <c r="AQ17" s="28">
        <v>6.9</v>
      </c>
      <c r="AR17" s="28">
        <v>6.08</v>
      </c>
      <c r="AS17" s="28">
        <v>6.24</v>
      </c>
      <c r="AT17" s="28">
        <v>3.36</v>
      </c>
      <c r="AU17" s="47">
        <v>0.85699999999999998</v>
      </c>
      <c r="AV17" s="47">
        <v>0.68600000000000005</v>
      </c>
      <c r="AW17" s="49">
        <v>0.62</v>
      </c>
      <c r="AX17" s="49">
        <v>0.25</v>
      </c>
      <c r="AY17" s="28">
        <v>32863</v>
      </c>
      <c r="AZ17" s="28">
        <v>798</v>
      </c>
      <c r="BA17" s="28">
        <v>4924</v>
      </c>
      <c r="BB17" s="28">
        <v>23932</v>
      </c>
      <c r="BC17" s="50">
        <v>0.15</v>
      </c>
      <c r="BD17" s="47">
        <v>0.14499999999999999</v>
      </c>
      <c r="BE17" s="47">
        <v>0.06</v>
      </c>
      <c r="BF17" s="47">
        <v>0.17499999999999999</v>
      </c>
      <c r="BG17" s="47">
        <v>0.128</v>
      </c>
      <c r="BH17" s="28">
        <v>1</v>
      </c>
      <c r="BI17" s="28">
        <v>57</v>
      </c>
      <c r="BJ17" s="28">
        <v>9.4</v>
      </c>
      <c r="BK17" s="51">
        <v>576498</v>
      </c>
      <c r="BL17" s="47">
        <v>0.53100000000000003</v>
      </c>
      <c r="BM17" s="47">
        <v>5.8999999999999997E-2</v>
      </c>
      <c r="BN17" s="47">
        <v>0.20300000000000001</v>
      </c>
      <c r="BO17" s="49">
        <v>0.15</v>
      </c>
      <c r="BP17" s="47">
        <v>0.31900000000000001</v>
      </c>
      <c r="BQ17" s="47">
        <v>0.624</v>
      </c>
      <c r="BR17" s="47">
        <v>5.0000000000000001E-3</v>
      </c>
      <c r="BS17" s="47">
        <v>2.8000000000000001E-2</v>
      </c>
      <c r="BT17" s="47">
        <v>1E-3</v>
      </c>
      <c r="BU17" s="47">
        <v>2.4E-2</v>
      </c>
      <c r="BV17" s="49">
        <v>0.06</v>
      </c>
      <c r="BW17" s="47">
        <v>0.27600000000000002</v>
      </c>
      <c r="BX17" s="52">
        <f t="shared" si="0"/>
        <v>0.64699999999999991</v>
      </c>
      <c r="BY17" s="52">
        <v>0.122</v>
      </c>
      <c r="BZ17" s="52">
        <v>6.3E-2</v>
      </c>
      <c r="CA17" s="53">
        <v>34378</v>
      </c>
      <c r="CB17" s="28">
        <v>80.95</v>
      </c>
      <c r="CC17" s="28">
        <v>17645200</v>
      </c>
      <c r="CD17" s="28">
        <f t="shared" si="1"/>
        <v>7121.6553428041998</v>
      </c>
      <c r="CE17" s="47">
        <v>0.24</v>
      </c>
      <c r="CF17" s="47">
        <v>0.504</v>
      </c>
      <c r="CG17" s="47">
        <v>5.8999999999999997E-2</v>
      </c>
      <c r="CH17" s="47">
        <v>0.66200000000000003</v>
      </c>
      <c r="CI17" s="47">
        <v>0.16900000000000001</v>
      </c>
      <c r="CJ17" s="28">
        <v>30.4</v>
      </c>
      <c r="CK17" s="28">
        <v>37.5</v>
      </c>
      <c r="CL17" s="47">
        <v>0.22</v>
      </c>
      <c r="CM17" s="47">
        <v>0.21</v>
      </c>
      <c r="CN17" s="39">
        <v>3.39</v>
      </c>
      <c r="CO17" s="47">
        <v>0.46700000000000003</v>
      </c>
      <c r="CP17" s="54">
        <v>0.21</v>
      </c>
      <c r="CQ17" s="54">
        <v>0.38</v>
      </c>
      <c r="CR17" s="49">
        <v>0.3</v>
      </c>
      <c r="CS17" s="49">
        <v>0.98</v>
      </c>
      <c r="CT17" s="49">
        <v>0.16</v>
      </c>
      <c r="CU17" s="49">
        <v>0.02</v>
      </c>
      <c r="CV17" s="49">
        <v>0.18</v>
      </c>
      <c r="CW17" s="49">
        <v>0.2</v>
      </c>
      <c r="CX17" s="28">
        <v>124</v>
      </c>
      <c r="CY17" s="28">
        <v>9</v>
      </c>
      <c r="CZ17" s="28">
        <v>1449.4</v>
      </c>
      <c r="DA17" s="28">
        <v>32</v>
      </c>
      <c r="DB17" s="49">
        <v>7.0000000000000007E-2</v>
      </c>
      <c r="DC17" s="41">
        <v>1.25E-3</v>
      </c>
      <c r="DD17" s="40">
        <v>7.9365079365079365E-4</v>
      </c>
      <c r="DE17" s="40">
        <v>5.5555555555555558E-3</v>
      </c>
      <c r="DF17" s="49">
        <v>0.08</v>
      </c>
      <c r="DG17" s="49">
        <v>0.03</v>
      </c>
      <c r="DH17" s="41">
        <v>2.9411764705882353E-3</v>
      </c>
      <c r="DI17" s="28">
        <v>5455</v>
      </c>
      <c r="DJ17" s="49">
        <v>0.42</v>
      </c>
      <c r="DK17" s="49">
        <v>0.47</v>
      </c>
      <c r="DL17" s="49">
        <v>0.86</v>
      </c>
      <c r="DM17" s="49">
        <v>0.7</v>
      </c>
      <c r="DN17" s="49">
        <v>0.11</v>
      </c>
      <c r="DO17" s="28"/>
      <c r="DP17" s="28"/>
      <c r="DQ17" s="28">
        <v>0.3</v>
      </c>
      <c r="DR17" s="28">
        <v>-9703</v>
      </c>
      <c r="DS17" s="47">
        <v>8.7999999999999995E-2</v>
      </c>
      <c r="DT17" s="49">
        <v>0.27</v>
      </c>
      <c r="DU17" s="28">
        <v>6.2</v>
      </c>
      <c r="DV17" s="28">
        <v>0.91</v>
      </c>
      <c r="DW17" s="28">
        <v>51500</v>
      </c>
      <c r="DX17" s="28">
        <v>42.2</v>
      </c>
      <c r="DY17" s="49">
        <v>0.56000000000000005</v>
      </c>
      <c r="DZ17" s="49">
        <v>0.51</v>
      </c>
      <c r="EA17" s="28">
        <v>10</v>
      </c>
      <c r="EB17" s="28">
        <v>67</v>
      </c>
      <c r="EC17" s="49">
        <v>0.38</v>
      </c>
      <c r="ED17" s="28">
        <v>10</v>
      </c>
      <c r="EE17" s="28">
        <v>1566</v>
      </c>
      <c r="EF17" s="28">
        <v>200</v>
      </c>
      <c r="EG17" s="28">
        <v>43</v>
      </c>
      <c r="EH17" s="28">
        <v>9</v>
      </c>
      <c r="EI17" s="28">
        <v>44</v>
      </c>
      <c r="EJ17" s="39">
        <v>25</v>
      </c>
      <c r="EK17" s="28">
        <v>9.5</v>
      </c>
      <c r="EL17" s="28">
        <v>1</v>
      </c>
      <c r="EM17" s="49">
        <v>0.22</v>
      </c>
      <c r="EN17" s="49">
        <v>0.59</v>
      </c>
      <c r="EO17" s="49">
        <v>0.43</v>
      </c>
      <c r="EP17" s="28">
        <v>1393</v>
      </c>
      <c r="EQ17" s="49">
        <v>0.48</v>
      </c>
      <c r="ER17" s="49">
        <v>0.2</v>
      </c>
      <c r="ES17" s="49">
        <v>0.78</v>
      </c>
      <c r="ET17" s="28">
        <v>0.51200000000000001</v>
      </c>
      <c r="EU17" s="47">
        <v>0.20399999999999999</v>
      </c>
      <c r="EV17" s="47">
        <v>0.19800000000000001</v>
      </c>
      <c r="EW17" s="28">
        <v>1181</v>
      </c>
      <c r="EX17" s="28">
        <v>662.2</v>
      </c>
      <c r="EY17" s="28">
        <v>52.9</v>
      </c>
      <c r="EZ17" s="28">
        <v>14800</v>
      </c>
      <c r="FA17" s="28">
        <v>104</v>
      </c>
      <c r="FB17" s="28">
        <v>71.8</v>
      </c>
      <c r="FC17" s="28">
        <v>680</v>
      </c>
      <c r="FD17" s="28">
        <v>90</v>
      </c>
      <c r="FE17" s="28">
        <v>9</v>
      </c>
      <c r="FF17" s="49">
        <v>0.22</v>
      </c>
      <c r="FG17" s="43">
        <v>4.2</v>
      </c>
      <c r="FH17" s="43">
        <v>4.8</v>
      </c>
      <c r="FI17" s="49">
        <v>0.12</v>
      </c>
      <c r="FJ17" s="54">
        <v>0.13</v>
      </c>
      <c r="FK17" s="54">
        <v>0.16</v>
      </c>
      <c r="FL17" s="54">
        <v>0.13</v>
      </c>
      <c r="FM17" s="47">
        <v>0.26600000000000001</v>
      </c>
      <c r="FN17" s="47">
        <v>0.14699999999999999</v>
      </c>
      <c r="FO17" s="47">
        <v>0.49299999999999999</v>
      </c>
      <c r="FP17" s="47">
        <v>8.3000000000000004E-2</v>
      </c>
      <c r="FQ17" s="49">
        <v>0.01</v>
      </c>
      <c r="FR17" s="47">
        <v>0.375</v>
      </c>
      <c r="FS17" s="47">
        <v>0.59499999999999997</v>
      </c>
      <c r="FT17" s="47">
        <v>2.9000000000000001E-2</v>
      </c>
      <c r="FU17" s="38">
        <v>1</v>
      </c>
      <c r="FV17" s="28">
        <v>2014</v>
      </c>
      <c r="FW17" s="28">
        <v>4</v>
      </c>
      <c r="FX17" s="28">
        <v>78.5</v>
      </c>
      <c r="FY17" s="28">
        <v>5</v>
      </c>
      <c r="FZ17" s="32"/>
      <c r="GA17" s="28"/>
      <c r="GB17" s="28"/>
      <c r="GC17" s="28"/>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4"/>
      <c r="HE17" s="23"/>
      <c r="HF17" s="28"/>
      <c r="HG17" s="28"/>
      <c r="HH17" s="28"/>
      <c r="HI17" s="25"/>
      <c r="HJ17" s="23"/>
      <c r="HK17" s="23"/>
      <c r="HL17" s="23"/>
      <c r="HM17" s="23"/>
      <c r="HN17" s="23"/>
      <c r="HO17" s="55">
        <v>2037</v>
      </c>
      <c r="HP17" s="28">
        <v>9.4</v>
      </c>
      <c r="HQ17" s="28">
        <v>8.9</v>
      </c>
      <c r="HR17" s="28">
        <v>341.3</v>
      </c>
      <c r="HS17" s="28">
        <v>14.5</v>
      </c>
      <c r="HT17" s="28">
        <v>11.9</v>
      </c>
      <c r="HU17" s="28">
        <v>18</v>
      </c>
      <c r="HV17" s="28">
        <v>654.1</v>
      </c>
      <c r="HW17" s="28">
        <v>21083</v>
      </c>
      <c r="HX17" s="47">
        <v>0.59299999999999997</v>
      </c>
      <c r="HY17" s="28">
        <v>1985</v>
      </c>
      <c r="HZ17" s="47">
        <v>0.66100000000000003</v>
      </c>
      <c r="IA17" s="47">
        <v>0.33900000000000002</v>
      </c>
      <c r="IB17" s="47">
        <v>0.82199999999999995</v>
      </c>
      <c r="IC17" s="47">
        <v>3.9E-2</v>
      </c>
      <c r="ID17" s="47">
        <v>7.8E-2</v>
      </c>
      <c r="IE17" s="49">
        <v>0.02</v>
      </c>
      <c r="IF17" s="47">
        <v>0.121</v>
      </c>
      <c r="IG17" s="47">
        <v>0.14799999999999999</v>
      </c>
      <c r="IH17" s="47">
        <v>0.22600000000000001</v>
      </c>
      <c r="II17" s="47">
        <v>0.48599999999999999</v>
      </c>
      <c r="IJ17" s="28">
        <v>35</v>
      </c>
      <c r="IK17" s="47">
        <v>0.76</v>
      </c>
      <c r="IL17" s="47">
        <v>0.24</v>
      </c>
      <c r="IM17" s="47">
        <v>0.82299999999999995</v>
      </c>
      <c r="IN17" s="47">
        <v>6.3E-2</v>
      </c>
      <c r="IO17" s="47">
        <v>8.5999999999999993E-2</v>
      </c>
      <c r="IP17" s="47">
        <v>0.217</v>
      </c>
      <c r="IQ17" s="47">
        <v>0.33700000000000002</v>
      </c>
      <c r="IR17" s="47">
        <v>0.20599999999999999</v>
      </c>
      <c r="IS17" s="47">
        <v>9.7000000000000003E-2</v>
      </c>
      <c r="IT17" s="47">
        <v>0.14299999999999999</v>
      </c>
      <c r="IU17" s="28">
        <v>11.1</v>
      </c>
      <c r="IV17" s="56">
        <v>18</v>
      </c>
    </row>
    <row r="18" spans="1:256" ht="48">
      <c r="A18" s="42" t="s">
        <v>140</v>
      </c>
      <c r="B18" s="44" t="s">
        <v>209</v>
      </c>
      <c r="C18" s="44" t="s">
        <v>150</v>
      </c>
      <c r="D18" s="44" t="s">
        <v>202</v>
      </c>
      <c r="E18" s="44" t="s">
        <v>203</v>
      </c>
      <c r="F18" s="44" t="s">
        <v>144</v>
      </c>
      <c r="G18" s="44" t="s">
        <v>145</v>
      </c>
      <c r="H18" s="45">
        <v>21201</v>
      </c>
      <c r="I18" s="43" t="s">
        <v>1704</v>
      </c>
      <c r="J18" s="44" t="s">
        <v>181</v>
      </c>
      <c r="K18" s="44"/>
      <c r="L18" s="44"/>
      <c r="M18" s="46" t="s">
        <v>148</v>
      </c>
      <c r="N18" s="28"/>
      <c r="O18" s="32"/>
      <c r="P18" s="28"/>
      <c r="Q18" s="28"/>
      <c r="R18" s="28"/>
      <c r="S18" s="28"/>
      <c r="T18" s="28"/>
      <c r="U18" s="47"/>
      <c r="V18" s="28"/>
      <c r="W18" s="28"/>
      <c r="X18" s="28"/>
      <c r="Y18" s="47"/>
      <c r="Z18" s="28"/>
      <c r="AA18" s="47"/>
      <c r="AB18" s="28"/>
      <c r="AC18" s="48">
        <v>9.1999999999999998E-2</v>
      </c>
      <c r="AD18" s="47">
        <v>7.2999999999999995E-2</v>
      </c>
      <c r="AE18" s="28">
        <v>183</v>
      </c>
      <c r="AF18" s="47">
        <v>0.86799999999999999</v>
      </c>
      <c r="AG18" s="47">
        <v>0.13200000000000001</v>
      </c>
      <c r="AH18" s="47">
        <v>0.124</v>
      </c>
      <c r="AI18" s="47">
        <v>0.437</v>
      </c>
      <c r="AJ18" s="47">
        <v>0.23499999999999999</v>
      </c>
      <c r="AK18" s="47">
        <v>0.114</v>
      </c>
      <c r="AL18" s="49">
        <v>0.09</v>
      </c>
      <c r="AM18" s="28">
        <v>5.33</v>
      </c>
      <c r="AN18" s="28">
        <v>6.08</v>
      </c>
      <c r="AO18" s="28">
        <v>2.93</v>
      </c>
      <c r="AP18" s="28">
        <v>3.05</v>
      </c>
      <c r="AQ18" s="28">
        <v>6.9</v>
      </c>
      <c r="AR18" s="28">
        <v>6.08</v>
      </c>
      <c r="AS18" s="28">
        <v>6.24</v>
      </c>
      <c r="AT18" s="28">
        <v>3.36</v>
      </c>
      <c r="AU18" s="47">
        <v>0.85699999999999998</v>
      </c>
      <c r="AV18" s="47">
        <v>0.68600000000000005</v>
      </c>
      <c r="AW18" s="49">
        <v>0.62</v>
      </c>
      <c r="AX18" s="49">
        <v>0.25</v>
      </c>
      <c r="AY18" s="28">
        <v>32863</v>
      </c>
      <c r="AZ18" s="28">
        <v>798</v>
      </c>
      <c r="BA18" s="28">
        <v>4924</v>
      </c>
      <c r="BB18" s="28">
        <v>23932</v>
      </c>
      <c r="BC18" s="50">
        <v>0.15</v>
      </c>
      <c r="BD18" s="47">
        <v>0.14499999999999999</v>
      </c>
      <c r="BE18" s="47">
        <v>0.06</v>
      </c>
      <c r="BF18" s="47">
        <v>0.17499999999999999</v>
      </c>
      <c r="BG18" s="47">
        <v>0.128</v>
      </c>
      <c r="BH18" s="28">
        <v>1</v>
      </c>
      <c r="BI18" s="28">
        <v>91</v>
      </c>
      <c r="BJ18" s="28">
        <v>9.6999999999999993</v>
      </c>
      <c r="BK18" s="51">
        <v>576498</v>
      </c>
      <c r="BL18" s="47">
        <v>0.53100000000000003</v>
      </c>
      <c r="BM18" s="47">
        <v>5.8999999999999997E-2</v>
      </c>
      <c r="BN18" s="47">
        <v>0.20300000000000001</v>
      </c>
      <c r="BO18" s="49">
        <v>0.15</v>
      </c>
      <c r="BP18" s="47">
        <v>0.31900000000000001</v>
      </c>
      <c r="BQ18" s="47">
        <v>0.624</v>
      </c>
      <c r="BR18" s="47">
        <v>5.0000000000000001E-3</v>
      </c>
      <c r="BS18" s="47">
        <v>2.8000000000000001E-2</v>
      </c>
      <c r="BT18" s="47">
        <v>1E-3</v>
      </c>
      <c r="BU18" s="47">
        <v>2.4E-2</v>
      </c>
      <c r="BV18" s="49">
        <v>0.06</v>
      </c>
      <c r="BW18" s="47">
        <v>0.27600000000000002</v>
      </c>
      <c r="BX18" s="52">
        <f t="shared" si="0"/>
        <v>0.64699999999999991</v>
      </c>
      <c r="BY18" s="52">
        <v>0.122</v>
      </c>
      <c r="BZ18" s="52">
        <v>6.3E-2</v>
      </c>
      <c r="CA18" s="53">
        <v>34378</v>
      </c>
      <c r="CB18" s="28">
        <v>80.95</v>
      </c>
      <c r="CC18" s="28">
        <v>3340680</v>
      </c>
      <c r="CD18" s="28">
        <f t="shared" si="1"/>
        <v>7121.6553428041998</v>
      </c>
      <c r="CE18" s="47">
        <v>0.48199999999999998</v>
      </c>
      <c r="CF18" s="47">
        <v>0.622</v>
      </c>
      <c r="CG18" s="47">
        <v>2.8000000000000001E-2</v>
      </c>
      <c r="CH18" s="48">
        <v>0.42</v>
      </c>
      <c r="CI18" s="47">
        <v>0.14599999999999999</v>
      </c>
      <c r="CJ18" s="28">
        <v>25.5</v>
      </c>
      <c r="CK18" s="28">
        <v>38.5</v>
      </c>
      <c r="CL18" s="47">
        <v>0.18</v>
      </c>
      <c r="CM18" s="47">
        <v>0.151</v>
      </c>
      <c r="CN18" s="39">
        <v>2.93</v>
      </c>
      <c r="CO18" s="47">
        <v>0.64900000000000002</v>
      </c>
      <c r="CP18" s="54">
        <v>0.21</v>
      </c>
      <c r="CQ18" s="54">
        <v>0.38</v>
      </c>
      <c r="CR18" s="49">
        <v>0.3</v>
      </c>
      <c r="CS18" s="49">
        <v>0.98</v>
      </c>
      <c r="CT18" s="49">
        <v>0.16</v>
      </c>
      <c r="CU18" s="49">
        <v>0.02</v>
      </c>
      <c r="CV18" s="49">
        <v>0.18</v>
      </c>
      <c r="CW18" s="49">
        <v>0.2</v>
      </c>
      <c r="CX18" s="28">
        <v>124</v>
      </c>
      <c r="CY18" s="28">
        <v>9</v>
      </c>
      <c r="CZ18" s="28">
        <v>1449.4</v>
      </c>
      <c r="DA18" s="28">
        <v>32</v>
      </c>
      <c r="DB18" s="49">
        <v>7.0000000000000007E-2</v>
      </c>
      <c r="DC18" s="41">
        <v>1.25E-3</v>
      </c>
      <c r="DD18" s="40">
        <v>7.9365079365079365E-4</v>
      </c>
      <c r="DE18" s="40">
        <v>5.5555555555555558E-3</v>
      </c>
      <c r="DF18" s="49">
        <v>0.08</v>
      </c>
      <c r="DG18" s="49">
        <v>0.03</v>
      </c>
      <c r="DH18" s="41">
        <v>2.9411764705882353E-3</v>
      </c>
      <c r="DI18" s="28">
        <v>5455</v>
      </c>
      <c r="DJ18" s="49">
        <v>0.42</v>
      </c>
      <c r="DK18" s="49">
        <v>0.47</v>
      </c>
      <c r="DL18" s="49">
        <v>0.86</v>
      </c>
      <c r="DM18" s="49">
        <v>0.7</v>
      </c>
      <c r="DN18" s="49">
        <v>0.11</v>
      </c>
      <c r="DO18" s="28"/>
      <c r="DP18" s="28"/>
      <c r="DQ18" s="28">
        <v>0.3</v>
      </c>
      <c r="DR18" s="28">
        <v>-9703</v>
      </c>
      <c r="DS18" s="47">
        <v>8.7999999999999995E-2</v>
      </c>
      <c r="DT18" s="49">
        <v>0.27</v>
      </c>
      <c r="DU18" s="28">
        <v>6.2</v>
      </c>
      <c r="DV18" s="28">
        <v>0.91</v>
      </c>
      <c r="DW18" s="28">
        <v>51500</v>
      </c>
      <c r="DX18" s="28">
        <v>42.2</v>
      </c>
      <c r="DY18" s="49">
        <v>0.56000000000000005</v>
      </c>
      <c r="DZ18" s="49">
        <v>0.51</v>
      </c>
      <c r="EA18" s="28">
        <v>10</v>
      </c>
      <c r="EB18" s="28">
        <v>67</v>
      </c>
      <c r="EC18" s="49">
        <v>0.38</v>
      </c>
      <c r="ED18" s="28">
        <v>10</v>
      </c>
      <c r="EE18" s="28">
        <v>1566</v>
      </c>
      <c r="EF18" s="28">
        <v>200</v>
      </c>
      <c r="EG18" s="28">
        <v>43</v>
      </c>
      <c r="EH18" s="28">
        <v>9</v>
      </c>
      <c r="EI18" s="28">
        <v>44</v>
      </c>
      <c r="EJ18" s="39">
        <v>25</v>
      </c>
      <c r="EK18" s="28">
        <v>9.5</v>
      </c>
      <c r="EL18" s="28">
        <v>1</v>
      </c>
      <c r="EM18" s="49">
        <v>0.22</v>
      </c>
      <c r="EN18" s="49">
        <v>0.59</v>
      </c>
      <c r="EO18" s="49">
        <v>0.43</v>
      </c>
      <c r="EP18" s="28">
        <v>1393</v>
      </c>
      <c r="EQ18" s="49">
        <v>0.48</v>
      </c>
      <c r="ER18" s="49">
        <v>0.2</v>
      </c>
      <c r="ES18" s="49">
        <v>0.78</v>
      </c>
      <c r="ET18" s="28">
        <v>0.51200000000000001</v>
      </c>
      <c r="EU18" s="47">
        <v>0.20399999999999999</v>
      </c>
      <c r="EV18" s="47">
        <v>0.19800000000000001</v>
      </c>
      <c r="EW18" s="28">
        <v>1181</v>
      </c>
      <c r="EX18" s="28">
        <v>662.2</v>
      </c>
      <c r="EY18" s="28">
        <v>52.9</v>
      </c>
      <c r="EZ18" s="28">
        <v>14800</v>
      </c>
      <c r="FA18" s="28">
        <v>104</v>
      </c>
      <c r="FB18" s="28">
        <v>71.8</v>
      </c>
      <c r="FC18" s="28">
        <v>680</v>
      </c>
      <c r="FD18" s="28">
        <v>90</v>
      </c>
      <c r="FE18" s="28">
        <v>9</v>
      </c>
      <c r="FF18" s="49">
        <v>0.22</v>
      </c>
      <c r="FG18" s="43">
        <v>4.2</v>
      </c>
      <c r="FH18" s="43">
        <v>4.8</v>
      </c>
      <c r="FI18" s="49">
        <v>0.12</v>
      </c>
      <c r="FJ18" s="54">
        <v>0.13</v>
      </c>
      <c r="FK18" s="54">
        <v>0.16</v>
      </c>
      <c r="FL18" s="54">
        <v>0.13</v>
      </c>
      <c r="FM18" s="47">
        <v>0.26600000000000001</v>
      </c>
      <c r="FN18" s="47">
        <v>0.14699999999999999</v>
      </c>
      <c r="FO18" s="47">
        <v>0.49299999999999999</v>
      </c>
      <c r="FP18" s="47">
        <v>8.3000000000000004E-2</v>
      </c>
      <c r="FQ18" s="49">
        <v>0.01</v>
      </c>
      <c r="FR18" s="47">
        <v>0.375</v>
      </c>
      <c r="FS18" s="47">
        <v>0.59499999999999997</v>
      </c>
      <c r="FT18" s="47">
        <v>2.9000000000000001E-2</v>
      </c>
      <c r="FU18" s="38">
        <v>1</v>
      </c>
      <c r="FV18" s="28">
        <v>2014</v>
      </c>
      <c r="FW18" s="28">
        <v>4</v>
      </c>
      <c r="FX18" s="28">
        <v>78.5</v>
      </c>
      <c r="FY18" s="28">
        <v>5</v>
      </c>
      <c r="FZ18" s="32"/>
      <c r="GA18" s="28"/>
      <c r="GB18" s="28"/>
      <c r="GC18" s="28"/>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4"/>
      <c r="HE18" s="23"/>
      <c r="HF18" s="28"/>
      <c r="HG18" s="28"/>
      <c r="HH18" s="28"/>
      <c r="HI18" s="25"/>
      <c r="HJ18" s="23"/>
      <c r="HK18" s="23"/>
      <c r="HL18" s="23"/>
      <c r="HM18" s="23"/>
      <c r="HN18" s="23"/>
      <c r="HO18" s="55">
        <v>2037</v>
      </c>
      <c r="HP18" s="28">
        <v>9.4</v>
      </c>
      <c r="HQ18" s="28">
        <v>8.9</v>
      </c>
      <c r="HR18" s="28">
        <v>341.3</v>
      </c>
      <c r="HS18" s="28">
        <v>14.5</v>
      </c>
      <c r="HT18" s="28">
        <v>11.9</v>
      </c>
      <c r="HU18" s="28">
        <v>18</v>
      </c>
      <c r="HV18" s="28">
        <v>654.1</v>
      </c>
      <c r="HW18" s="28">
        <v>21083</v>
      </c>
      <c r="HX18" s="47">
        <v>0.59299999999999997</v>
      </c>
      <c r="HY18" s="28">
        <v>1985</v>
      </c>
      <c r="HZ18" s="47">
        <v>0.66100000000000003</v>
      </c>
      <c r="IA18" s="47">
        <v>0.33900000000000002</v>
      </c>
      <c r="IB18" s="47">
        <v>0.82199999999999995</v>
      </c>
      <c r="IC18" s="47">
        <v>3.9E-2</v>
      </c>
      <c r="ID18" s="47">
        <v>7.8E-2</v>
      </c>
      <c r="IE18" s="49">
        <v>0.02</v>
      </c>
      <c r="IF18" s="47">
        <v>0.121</v>
      </c>
      <c r="IG18" s="47">
        <v>0.14799999999999999</v>
      </c>
      <c r="IH18" s="47">
        <v>0.22600000000000001</v>
      </c>
      <c r="II18" s="47">
        <v>0.48599999999999999</v>
      </c>
      <c r="IJ18" s="28">
        <v>35</v>
      </c>
      <c r="IK18" s="47">
        <v>0.76</v>
      </c>
      <c r="IL18" s="47">
        <v>0.24</v>
      </c>
      <c r="IM18" s="47">
        <v>0.82299999999999995</v>
      </c>
      <c r="IN18" s="47">
        <v>6.3E-2</v>
      </c>
      <c r="IO18" s="47">
        <v>8.5999999999999993E-2</v>
      </c>
      <c r="IP18" s="47">
        <v>0.217</v>
      </c>
      <c r="IQ18" s="47">
        <v>0.33700000000000002</v>
      </c>
      <c r="IR18" s="47">
        <v>0.20599999999999999</v>
      </c>
      <c r="IS18" s="47">
        <v>9.7000000000000003E-2</v>
      </c>
      <c r="IT18" s="47">
        <v>0.14299999999999999</v>
      </c>
      <c r="IU18" s="28">
        <v>11.1</v>
      </c>
      <c r="IV18" s="56">
        <v>18</v>
      </c>
    </row>
    <row r="19" spans="1:256" ht="64">
      <c r="A19" s="42" t="s">
        <v>140</v>
      </c>
      <c r="B19" s="42" t="s">
        <v>1691</v>
      </c>
      <c r="C19" s="42"/>
      <c r="D19" s="42" t="s">
        <v>211</v>
      </c>
      <c r="E19" s="42"/>
      <c r="F19" s="42" t="s">
        <v>144</v>
      </c>
      <c r="G19" s="42" t="s">
        <v>145</v>
      </c>
      <c r="H19" s="45">
        <v>21218</v>
      </c>
      <c r="I19" s="28" t="s">
        <v>212</v>
      </c>
      <c r="J19" s="42" t="s">
        <v>213</v>
      </c>
      <c r="K19" s="42"/>
      <c r="L19" s="42" t="s">
        <v>214</v>
      </c>
      <c r="M19" s="46" t="s">
        <v>215</v>
      </c>
      <c r="N19" s="28"/>
      <c r="O19" s="32"/>
      <c r="P19" s="28"/>
      <c r="Q19" s="28"/>
      <c r="R19" s="28"/>
      <c r="S19" s="28"/>
      <c r="T19" s="28"/>
      <c r="U19" s="47"/>
      <c r="V19" s="28"/>
      <c r="W19" s="28"/>
      <c r="X19" s="28"/>
      <c r="Y19" s="47"/>
      <c r="Z19" s="28"/>
      <c r="AA19" s="47"/>
      <c r="AB19" s="28"/>
      <c r="AC19" s="48">
        <v>9.1999999999999998E-2</v>
      </c>
      <c r="AD19" s="47">
        <v>7.2999999999999995E-2</v>
      </c>
      <c r="AE19" s="28">
        <v>183</v>
      </c>
      <c r="AF19" s="47">
        <v>0.86799999999999999</v>
      </c>
      <c r="AG19" s="47">
        <v>0.13200000000000001</v>
      </c>
      <c r="AH19" s="47">
        <v>0.124</v>
      </c>
      <c r="AI19" s="47">
        <v>0.437</v>
      </c>
      <c r="AJ19" s="47">
        <v>0.23499999999999999</v>
      </c>
      <c r="AK19" s="47">
        <v>0.114</v>
      </c>
      <c r="AL19" s="49">
        <v>0.09</v>
      </c>
      <c r="AM19" s="28">
        <v>5.33</v>
      </c>
      <c r="AN19" s="28">
        <v>6.08</v>
      </c>
      <c r="AO19" s="28">
        <v>2.93</v>
      </c>
      <c r="AP19" s="28">
        <v>3.05</v>
      </c>
      <c r="AQ19" s="28">
        <v>6.9</v>
      </c>
      <c r="AR19" s="28">
        <v>6.08</v>
      </c>
      <c r="AS19" s="28">
        <v>6.24</v>
      </c>
      <c r="AT19" s="28">
        <v>3.36</v>
      </c>
      <c r="AU19" s="47">
        <v>0.85699999999999998</v>
      </c>
      <c r="AV19" s="47">
        <v>0.68600000000000005</v>
      </c>
      <c r="AW19" s="49">
        <v>0.62</v>
      </c>
      <c r="AX19" s="49">
        <v>0.25</v>
      </c>
      <c r="AY19" s="28">
        <v>32863</v>
      </c>
      <c r="AZ19" s="28">
        <v>798</v>
      </c>
      <c r="BA19" s="28">
        <v>4924</v>
      </c>
      <c r="BB19" s="28">
        <v>23932</v>
      </c>
      <c r="BC19" s="50">
        <v>0.15</v>
      </c>
      <c r="BD19" s="47">
        <v>0.14499999999999999</v>
      </c>
      <c r="BE19" s="47">
        <v>0.06</v>
      </c>
      <c r="BF19" s="47">
        <v>0.17499999999999999</v>
      </c>
      <c r="BG19" s="47">
        <v>0.128</v>
      </c>
      <c r="BH19" s="28">
        <v>1</v>
      </c>
      <c r="BI19" s="28">
        <v>70</v>
      </c>
      <c r="BJ19" s="28">
        <v>8.1999999999999993</v>
      </c>
      <c r="BK19" s="51">
        <v>576498</v>
      </c>
      <c r="BL19" s="47">
        <v>0.53100000000000003</v>
      </c>
      <c r="BM19" s="47">
        <v>5.8999999999999997E-2</v>
      </c>
      <c r="BN19" s="47">
        <v>0.20300000000000001</v>
      </c>
      <c r="BO19" s="49">
        <v>0.15</v>
      </c>
      <c r="BP19" s="47">
        <v>0.31900000000000001</v>
      </c>
      <c r="BQ19" s="47">
        <v>0.624</v>
      </c>
      <c r="BR19" s="47">
        <v>5.0000000000000001E-3</v>
      </c>
      <c r="BS19" s="47">
        <v>2.8000000000000001E-2</v>
      </c>
      <c r="BT19" s="47">
        <v>1E-3</v>
      </c>
      <c r="BU19" s="47">
        <v>2.4E-2</v>
      </c>
      <c r="BV19" s="49">
        <v>0.06</v>
      </c>
      <c r="BW19" s="47">
        <v>0.27600000000000002</v>
      </c>
      <c r="BX19" s="52">
        <f t="shared" si="0"/>
        <v>0.64699999999999991</v>
      </c>
      <c r="BY19" s="52">
        <v>0.122</v>
      </c>
      <c r="BZ19" s="52">
        <v>6.3E-2</v>
      </c>
      <c r="CA19" s="53">
        <v>34378</v>
      </c>
      <c r="CB19" s="28">
        <v>80.95</v>
      </c>
      <c r="CC19" s="28">
        <v>10836100</v>
      </c>
      <c r="CD19" s="28">
        <f t="shared" si="1"/>
        <v>7121.6553428041998</v>
      </c>
      <c r="CE19" s="47">
        <v>0.433</v>
      </c>
      <c r="CF19" s="47">
        <v>0.54200000000000004</v>
      </c>
      <c r="CG19" s="47">
        <v>5.1999999999999998E-2</v>
      </c>
      <c r="CH19" s="47">
        <v>0.32200000000000001</v>
      </c>
      <c r="CI19" s="47">
        <v>0.20300000000000001</v>
      </c>
      <c r="CJ19" s="28">
        <v>29.8</v>
      </c>
      <c r="CK19" s="28">
        <v>36.200000000000003</v>
      </c>
      <c r="CL19" s="47">
        <v>0.14399999999999999</v>
      </c>
      <c r="CM19" s="47">
        <v>0.161</v>
      </c>
      <c r="CN19" s="39">
        <v>3.23</v>
      </c>
      <c r="CO19" s="47">
        <v>0.57799999999999996</v>
      </c>
      <c r="CP19" s="54">
        <v>0.21</v>
      </c>
      <c r="CQ19" s="54">
        <v>0.38</v>
      </c>
      <c r="CR19" s="49">
        <v>0.3</v>
      </c>
      <c r="CS19" s="49">
        <v>0.98</v>
      </c>
      <c r="CT19" s="49">
        <v>0.16</v>
      </c>
      <c r="CU19" s="49">
        <v>0.02</v>
      </c>
      <c r="CV19" s="49">
        <v>0.18</v>
      </c>
      <c r="CW19" s="49">
        <v>0.2</v>
      </c>
      <c r="CX19" s="28">
        <v>124</v>
      </c>
      <c r="CY19" s="28">
        <v>9</v>
      </c>
      <c r="CZ19" s="28">
        <v>1449.4</v>
      </c>
      <c r="DA19" s="28">
        <v>32</v>
      </c>
      <c r="DB19" s="49">
        <v>7.0000000000000007E-2</v>
      </c>
      <c r="DC19" s="41">
        <v>1.25E-3</v>
      </c>
      <c r="DD19" s="40">
        <v>7.9365079365079365E-4</v>
      </c>
      <c r="DE19" s="40">
        <v>5.5555555555555558E-3</v>
      </c>
      <c r="DF19" s="49">
        <v>0.08</v>
      </c>
      <c r="DG19" s="49">
        <v>0.03</v>
      </c>
      <c r="DH19" s="41">
        <v>2.9411764705882353E-3</v>
      </c>
      <c r="DI19" s="28">
        <v>5455</v>
      </c>
      <c r="DJ19" s="49">
        <v>0.42</v>
      </c>
      <c r="DK19" s="49">
        <v>0.47</v>
      </c>
      <c r="DL19" s="49">
        <v>0.86</v>
      </c>
      <c r="DM19" s="49">
        <v>0.7</v>
      </c>
      <c r="DN19" s="49">
        <v>0.11</v>
      </c>
      <c r="DO19" s="28"/>
      <c r="DP19" s="28"/>
      <c r="DQ19" s="28">
        <v>0.3</v>
      </c>
      <c r="DR19" s="28">
        <v>-9703</v>
      </c>
      <c r="DS19" s="47">
        <v>8.7999999999999995E-2</v>
      </c>
      <c r="DT19" s="49">
        <v>0.27</v>
      </c>
      <c r="DU19" s="28">
        <v>6.2</v>
      </c>
      <c r="DV19" s="28">
        <v>0.91</v>
      </c>
      <c r="DW19" s="28">
        <v>51500</v>
      </c>
      <c r="DX19" s="28">
        <v>42.2</v>
      </c>
      <c r="DY19" s="49">
        <v>0.56000000000000005</v>
      </c>
      <c r="DZ19" s="49">
        <v>0.51</v>
      </c>
      <c r="EA19" s="28">
        <v>10</v>
      </c>
      <c r="EB19" s="28">
        <v>67</v>
      </c>
      <c r="EC19" s="49">
        <v>0.38</v>
      </c>
      <c r="ED19" s="28">
        <v>10</v>
      </c>
      <c r="EE19" s="28">
        <v>1566</v>
      </c>
      <c r="EF19" s="28">
        <v>200</v>
      </c>
      <c r="EG19" s="28">
        <v>43</v>
      </c>
      <c r="EH19" s="28">
        <v>9</v>
      </c>
      <c r="EI19" s="28">
        <v>44</v>
      </c>
      <c r="EJ19" s="39">
        <v>25</v>
      </c>
      <c r="EK19" s="28">
        <v>9.5</v>
      </c>
      <c r="EL19" s="28">
        <v>1</v>
      </c>
      <c r="EM19" s="49">
        <v>0.22</v>
      </c>
      <c r="EN19" s="49">
        <v>0.59</v>
      </c>
      <c r="EO19" s="49">
        <v>0.43</v>
      </c>
      <c r="EP19" s="28">
        <v>1393</v>
      </c>
      <c r="EQ19" s="49">
        <v>0.48</v>
      </c>
      <c r="ER19" s="49">
        <v>0.2</v>
      </c>
      <c r="ES19" s="49">
        <v>0.78</v>
      </c>
      <c r="ET19" s="28">
        <v>0.51200000000000001</v>
      </c>
      <c r="EU19" s="47">
        <v>0.20399999999999999</v>
      </c>
      <c r="EV19" s="47">
        <v>0.19800000000000001</v>
      </c>
      <c r="EW19" s="28">
        <v>1181</v>
      </c>
      <c r="EX19" s="28">
        <v>662.2</v>
      </c>
      <c r="EY19" s="28">
        <v>52.9</v>
      </c>
      <c r="EZ19" s="28">
        <v>14800</v>
      </c>
      <c r="FA19" s="28">
        <v>104</v>
      </c>
      <c r="FB19" s="28">
        <v>71.8</v>
      </c>
      <c r="FC19" s="28">
        <v>680</v>
      </c>
      <c r="FD19" s="28">
        <v>90</v>
      </c>
      <c r="FE19" s="28">
        <v>9</v>
      </c>
      <c r="FF19" s="49">
        <v>0.22</v>
      </c>
      <c r="FG19" s="43">
        <v>4.2</v>
      </c>
      <c r="FH19" s="43">
        <v>4.8</v>
      </c>
      <c r="FI19" s="49">
        <v>0.12</v>
      </c>
      <c r="FJ19" s="54">
        <v>0.13</v>
      </c>
      <c r="FK19" s="54">
        <v>0.16</v>
      </c>
      <c r="FL19" s="54">
        <v>0.13</v>
      </c>
      <c r="FM19" s="47">
        <v>0.26600000000000001</v>
      </c>
      <c r="FN19" s="47">
        <v>0.14699999999999999</v>
      </c>
      <c r="FO19" s="47">
        <v>0.49299999999999999</v>
      </c>
      <c r="FP19" s="47">
        <v>8.3000000000000004E-2</v>
      </c>
      <c r="FQ19" s="49">
        <v>0.01</v>
      </c>
      <c r="FR19" s="47">
        <v>0.375</v>
      </c>
      <c r="FS19" s="47">
        <v>0.59499999999999997</v>
      </c>
      <c r="FT19" s="47">
        <v>2.9000000000000001E-2</v>
      </c>
      <c r="FU19" s="38">
        <v>1</v>
      </c>
      <c r="FV19" s="28">
        <v>2014</v>
      </c>
      <c r="FW19" s="28">
        <v>4</v>
      </c>
      <c r="FX19" s="28">
        <v>78.5</v>
      </c>
      <c r="FY19" s="28">
        <v>5</v>
      </c>
      <c r="FZ19" s="32"/>
      <c r="GA19" s="28"/>
      <c r="GB19" s="28"/>
      <c r="GC19" s="28"/>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4"/>
      <c r="HE19" s="23"/>
      <c r="HF19" s="28"/>
      <c r="HG19" s="28"/>
      <c r="HH19" s="28"/>
      <c r="HI19" s="25"/>
      <c r="HJ19" s="23"/>
      <c r="HK19" s="23"/>
      <c r="HL19" s="23"/>
      <c r="HM19" s="23"/>
      <c r="HN19" s="23"/>
      <c r="HO19" s="55">
        <v>2037</v>
      </c>
      <c r="HP19" s="28">
        <v>9.4</v>
      </c>
      <c r="HQ19" s="28">
        <v>8.9</v>
      </c>
      <c r="HR19" s="28">
        <v>341.3</v>
      </c>
      <c r="HS19" s="28">
        <v>14.5</v>
      </c>
      <c r="HT19" s="28">
        <v>11.9</v>
      </c>
      <c r="HU19" s="28">
        <v>18</v>
      </c>
      <c r="HV19" s="28">
        <v>654.1</v>
      </c>
      <c r="HW19" s="28">
        <v>21083</v>
      </c>
      <c r="HX19" s="47">
        <v>0.59299999999999997</v>
      </c>
      <c r="HY19" s="28">
        <v>1985</v>
      </c>
      <c r="HZ19" s="47">
        <v>0.66100000000000003</v>
      </c>
      <c r="IA19" s="47">
        <v>0.33900000000000002</v>
      </c>
      <c r="IB19" s="47">
        <v>0.82199999999999995</v>
      </c>
      <c r="IC19" s="47">
        <v>3.9E-2</v>
      </c>
      <c r="ID19" s="47">
        <v>7.8E-2</v>
      </c>
      <c r="IE19" s="49">
        <v>0.02</v>
      </c>
      <c r="IF19" s="47">
        <v>0.121</v>
      </c>
      <c r="IG19" s="47">
        <v>0.14799999999999999</v>
      </c>
      <c r="IH19" s="47">
        <v>0.22600000000000001</v>
      </c>
      <c r="II19" s="47">
        <v>0.48599999999999999</v>
      </c>
      <c r="IJ19" s="28">
        <v>35</v>
      </c>
      <c r="IK19" s="47">
        <v>0.76</v>
      </c>
      <c r="IL19" s="47">
        <v>0.24</v>
      </c>
      <c r="IM19" s="47">
        <v>0.82299999999999995</v>
      </c>
      <c r="IN19" s="47">
        <v>6.3E-2</v>
      </c>
      <c r="IO19" s="47">
        <v>8.5999999999999993E-2</v>
      </c>
      <c r="IP19" s="47">
        <v>0.217</v>
      </c>
      <c r="IQ19" s="47">
        <v>0.33700000000000002</v>
      </c>
      <c r="IR19" s="47">
        <v>0.20599999999999999</v>
      </c>
      <c r="IS19" s="47">
        <v>9.7000000000000003E-2</v>
      </c>
      <c r="IT19" s="47">
        <v>0.14299999999999999</v>
      </c>
      <c r="IU19" s="28">
        <v>11.1</v>
      </c>
      <c r="IV19" s="56">
        <v>18</v>
      </c>
    </row>
    <row r="20" spans="1:256" ht="16">
      <c r="A20" s="42" t="s">
        <v>216</v>
      </c>
      <c r="B20" s="87" t="s">
        <v>1692</v>
      </c>
      <c r="C20" s="42"/>
      <c r="D20" s="44" t="s">
        <v>142</v>
      </c>
      <c r="E20" s="42"/>
      <c r="F20" s="44" t="s">
        <v>217</v>
      </c>
      <c r="G20" s="44" t="s">
        <v>218</v>
      </c>
      <c r="H20" s="45">
        <v>60616</v>
      </c>
      <c r="I20" s="28" t="s">
        <v>219</v>
      </c>
      <c r="J20" s="42"/>
      <c r="K20" s="42"/>
      <c r="L20" s="28" t="s">
        <v>220</v>
      </c>
      <c r="M20" s="46" t="s">
        <v>221</v>
      </c>
      <c r="N20" s="57"/>
      <c r="O20" s="32"/>
      <c r="P20" s="28"/>
      <c r="Q20" s="28"/>
      <c r="R20" s="28"/>
      <c r="S20" s="28"/>
      <c r="T20" s="28"/>
      <c r="U20" s="47"/>
      <c r="V20" s="28"/>
      <c r="W20" s="28"/>
      <c r="X20" s="28"/>
      <c r="Y20" s="47"/>
      <c r="Z20" s="28"/>
      <c r="AA20" s="47"/>
      <c r="AB20" s="28"/>
      <c r="AC20" s="48">
        <v>0.14799999999999999</v>
      </c>
      <c r="AD20" s="47">
        <v>0.09</v>
      </c>
      <c r="AE20" s="28">
        <v>318</v>
      </c>
      <c r="AF20" s="47">
        <v>0.94799999999999995</v>
      </c>
      <c r="AG20" s="47">
        <v>5.0999999999999997E-2</v>
      </c>
      <c r="AH20" s="47">
        <v>9.4E-2</v>
      </c>
      <c r="AI20" s="47">
        <v>0.42599999999999999</v>
      </c>
      <c r="AJ20" s="47">
        <v>0.27400000000000002</v>
      </c>
      <c r="AK20" s="47">
        <v>0.129</v>
      </c>
      <c r="AL20" s="47">
        <v>7.8E-2</v>
      </c>
      <c r="AM20" s="28">
        <v>17.89</v>
      </c>
      <c r="AN20" s="28">
        <v>20.100000000000001</v>
      </c>
      <c r="AO20" s="28">
        <v>5.89</v>
      </c>
      <c r="AP20" s="28">
        <v>6.58</v>
      </c>
      <c r="AQ20" s="28">
        <v>20.420000000000002</v>
      </c>
      <c r="AR20" s="28">
        <v>28.32</v>
      </c>
      <c r="AS20" s="28">
        <v>23.25</v>
      </c>
      <c r="AT20" s="28">
        <v>14.28</v>
      </c>
      <c r="AU20" s="47">
        <v>0.85499999999999998</v>
      </c>
      <c r="AV20" s="47">
        <v>0.73699999999999999</v>
      </c>
      <c r="AW20" s="49">
        <v>0.41</v>
      </c>
      <c r="AX20" s="49">
        <v>0.14000000000000001</v>
      </c>
      <c r="AY20" s="28">
        <v>35644</v>
      </c>
      <c r="AZ20" s="28">
        <v>1042</v>
      </c>
      <c r="BA20" s="28">
        <v>16654</v>
      </c>
      <c r="BB20" s="28">
        <v>24366</v>
      </c>
      <c r="BC20" s="50">
        <v>0.10100000000000001</v>
      </c>
      <c r="BD20" s="47">
        <v>0.123</v>
      </c>
      <c r="BE20" s="47">
        <v>8.6999999999999994E-2</v>
      </c>
      <c r="BF20" s="47">
        <v>9.4E-2</v>
      </c>
      <c r="BG20" s="47">
        <v>0.115</v>
      </c>
      <c r="BH20" s="28">
        <v>1</v>
      </c>
      <c r="BI20" s="28">
        <v>81</v>
      </c>
      <c r="BJ20" s="28">
        <v>9.1999999999999993</v>
      </c>
      <c r="BK20" s="51">
        <v>5173146</v>
      </c>
      <c r="BL20" s="47">
        <v>0.51200000000000001</v>
      </c>
      <c r="BM20" s="47">
        <v>5.6000000000000001E-2</v>
      </c>
      <c r="BN20" s="47">
        <v>0.215</v>
      </c>
      <c r="BO20" s="47">
        <v>0.156</v>
      </c>
      <c r="BP20" s="47">
        <v>0.65200000000000002</v>
      </c>
      <c r="BQ20" s="47">
        <v>0.23699999999999999</v>
      </c>
      <c r="BR20" s="47">
        <v>8.0000000000000002E-3</v>
      </c>
      <c r="BS20" s="47">
        <v>8.1000000000000003E-2</v>
      </c>
      <c r="BT20" s="47">
        <v>1E-3</v>
      </c>
      <c r="BU20" s="47">
        <v>2.1999999999999999E-2</v>
      </c>
      <c r="BV20" s="49">
        <v>0.26</v>
      </c>
      <c r="BW20" s="47">
        <v>0.41499999999999998</v>
      </c>
      <c r="BX20" s="52">
        <f t="shared" si="0"/>
        <v>0.629</v>
      </c>
      <c r="BY20" s="52">
        <v>6.8000000000000005E-2</v>
      </c>
      <c r="BZ20" s="52">
        <v>0.10299999999999999</v>
      </c>
      <c r="CA20" s="53">
        <v>41706</v>
      </c>
      <c r="CB20" s="28">
        <v>944.93</v>
      </c>
      <c r="CC20" s="88">
        <v>10482800</v>
      </c>
      <c r="CD20" s="28">
        <f t="shared" si="1"/>
        <v>5474.6340998804144</v>
      </c>
      <c r="CE20" s="47">
        <v>0.499</v>
      </c>
      <c r="CF20" s="47">
        <v>0.60399999999999998</v>
      </c>
      <c r="CG20" s="47">
        <v>7.3999999999999996E-2</v>
      </c>
      <c r="CH20" s="47">
        <v>0.41899999999999998</v>
      </c>
      <c r="CI20" s="47">
        <v>0.17199999999999999</v>
      </c>
      <c r="CJ20" s="28">
        <v>28.6</v>
      </c>
      <c r="CK20" s="28">
        <v>39.6</v>
      </c>
      <c r="CL20" s="47">
        <v>0.11700000000000001</v>
      </c>
      <c r="CM20" s="48">
        <v>0.13300000000000001</v>
      </c>
      <c r="CN20" s="39">
        <v>2.96</v>
      </c>
      <c r="CO20" s="48">
        <v>0.42</v>
      </c>
      <c r="CP20" s="49">
        <v>0.15</v>
      </c>
      <c r="CQ20" s="49">
        <v>0.28999999999999998</v>
      </c>
      <c r="CR20" s="49">
        <v>0.26</v>
      </c>
      <c r="CS20" s="49">
        <v>0.98</v>
      </c>
      <c r="CT20" s="49">
        <v>0.09</v>
      </c>
      <c r="CU20" s="49">
        <v>0.02</v>
      </c>
      <c r="CV20" s="49">
        <v>0.24</v>
      </c>
      <c r="CW20" s="49">
        <v>0.24</v>
      </c>
      <c r="CX20" s="28">
        <v>29</v>
      </c>
      <c r="CY20" s="28">
        <v>7</v>
      </c>
      <c r="CZ20" s="28">
        <v>881.8</v>
      </c>
      <c r="DA20" s="28">
        <v>20</v>
      </c>
      <c r="DB20" s="49">
        <v>0.11</v>
      </c>
      <c r="DC20" s="41">
        <v>9.5238095238095238E-4</v>
      </c>
      <c r="DD20" s="40">
        <v>9.5238095238095238E-4</v>
      </c>
      <c r="DE20" s="40">
        <v>3.2258064516129032E-3</v>
      </c>
      <c r="DF20" s="49">
        <v>0.13</v>
      </c>
      <c r="DG20" s="49">
        <v>0.04</v>
      </c>
      <c r="DH20" s="41">
        <v>9.9009900990099011E-4</v>
      </c>
      <c r="DI20" s="28">
        <v>4699</v>
      </c>
      <c r="DJ20" s="49">
        <v>0.41</v>
      </c>
      <c r="DK20" s="49">
        <v>0.48</v>
      </c>
      <c r="DL20" s="49">
        <v>0.88</v>
      </c>
      <c r="DM20" s="28"/>
      <c r="DN20" s="49">
        <v>7.0000000000000007E-2</v>
      </c>
      <c r="DO20" s="28">
        <v>3</v>
      </c>
      <c r="DP20" s="28">
        <v>2.8</v>
      </c>
      <c r="DQ20" s="28">
        <v>0.42</v>
      </c>
      <c r="DR20" s="37">
        <v>3873</v>
      </c>
      <c r="DS20" s="47">
        <v>0.111</v>
      </c>
      <c r="DT20" s="49">
        <v>0.17</v>
      </c>
      <c r="DU20" s="28">
        <v>5.5</v>
      </c>
      <c r="DV20" s="28">
        <v>0.86</v>
      </c>
      <c r="DW20" s="28">
        <v>71600</v>
      </c>
      <c r="DX20" s="28">
        <v>41.29</v>
      </c>
      <c r="DY20" s="49">
        <v>0.61</v>
      </c>
      <c r="DZ20" s="49">
        <v>0.3</v>
      </c>
      <c r="EA20" s="28">
        <v>7.2</v>
      </c>
      <c r="EB20" s="28">
        <v>78</v>
      </c>
      <c r="EC20" s="49">
        <v>0.25</v>
      </c>
      <c r="ED20" s="28">
        <v>5</v>
      </c>
      <c r="EE20" s="28">
        <v>620</v>
      </c>
      <c r="EF20" s="28">
        <v>72</v>
      </c>
      <c r="EG20" s="28">
        <v>14</v>
      </c>
      <c r="EH20" s="28">
        <v>8</v>
      </c>
      <c r="EI20" s="28">
        <v>17</v>
      </c>
      <c r="EJ20" s="39">
        <v>8</v>
      </c>
      <c r="EK20" s="28">
        <v>11.2</v>
      </c>
      <c r="EL20" s="28">
        <v>1</v>
      </c>
      <c r="EM20" s="49">
        <v>0.21</v>
      </c>
      <c r="EN20" s="49">
        <v>0.6</v>
      </c>
      <c r="EO20" s="49">
        <v>0.53</v>
      </c>
      <c r="EP20" s="28">
        <v>1159</v>
      </c>
      <c r="EQ20" s="49">
        <v>0.56999999999999995</v>
      </c>
      <c r="ER20" s="49">
        <v>0.18</v>
      </c>
      <c r="ES20" s="49">
        <v>0.85</v>
      </c>
      <c r="ET20" s="28">
        <v>0.505</v>
      </c>
      <c r="EU20" s="49">
        <v>0.13</v>
      </c>
      <c r="EV20" s="47">
        <v>0.17599999999999999</v>
      </c>
      <c r="EW20" s="28">
        <v>711.6</v>
      </c>
      <c r="EX20" s="28">
        <v>341.4</v>
      </c>
      <c r="EY20" s="28">
        <v>21.4</v>
      </c>
      <c r="EZ20" s="43">
        <v>7500</v>
      </c>
      <c r="FA20" s="28">
        <v>125</v>
      </c>
      <c r="FB20" s="43">
        <v>78.599999999999994</v>
      </c>
      <c r="FC20" s="43">
        <v>370</v>
      </c>
      <c r="FD20" s="43">
        <v>50</v>
      </c>
      <c r="FE20" s="28">
        <v>6</v>
      </c>
      <c r="FF20" s="49">
        <v>0.19</v>
      </c>
      <c r="FG20" s="28">
        <v>3.6</v>
      </c>
      <c r="FH20" s="28">
        <v>4</v>
      </c>
      <c r="FI20" s="49">
        <v>0.09</v>
      </c>
      <c r="FJ20" s="49">
        <v>0.12</v>
      </c>
      <c r="FK20" s="49">
        <v>0.13</v>
      </c>
      <c r="FL20" s="49">
        <v>0.11</v>
      </c>
      <c r="FM20" s="47">
        <v>6.2E-2</v>
      </c>
      <c r="FN20" s="47">
        <v>0.06</v>
      </c>
      <c r="FO20" s="47">
        <v>0.80300000000000005</v>
      </c>
      <c r="FP20" s="47">
        <v>6.6000000000000003E-2</v>
      </c>
      <c r="FQ20" s="47">
        <v>8.9999999999999993E-3</v>
      </c>
      <c r="FR20" s="49">
        <v>0.216</v>
      </c>
      <c r="FS20" s="47">
        <v>0.749</v>
      </c>
      <c r="FT20" s="47">
        <v>3.5000000000000003E-2</v>
      </c>
      <c r="FU20" s="39">
        <v>1</v>
      </c>
      <c r="FV20" s="28">
        <v>2014</v>
      </c>
      <c r="FW20" s="28">
        <v>2</v>
      </c>
      <c r="FX20" s="28">
        <v>79</v>
      </c>
      <c r="FY20" s="28">
        <v>9</v>
      </c>
      <c r="FZ20" s="32"/>
      <c r="GA20" s="28"/>
      <c r="GB20" s="28"/>
      <c r="GC20" s="28"/>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4"/>
      <c r="HE20" s="23"/>
      <c r="HF20" s="28"/>
      <c r="HG20" s="28"/>
      <c r="HH20" s="28"/>
      <c r="HI20" s="25"/>
      <c r="HJ20" s="23"/>
      <c r="HK20" s="23"/>
      <c r="HL20" s="23"/>
      <c r="HM20" s="23"/>
      <c r="HN20" s="23"/>
      <c r="HO20" s="28"/>
      <c r="HP20" s="28">
        <v>5.0999999999999996</v>
      </c>
      <c r="HQ20" s="28">
        <v>3.8</v>
      </c>
      <c r="HR20" s="28">
        <v>163.6</v>
      </c>
      <c r="HS20" s="28">
        <v>11.3</v>
      </c>
      <c r="HT20" s="28">
        <v>5.0999999999999996</v>
      </c>
      <c r="HU20" s="28">
        <v>11.8</v>
      </c>
      <c r="HV20" s="28">
        <v>334</v>
      </c>
      <c r="HW20" s="28">
        <v>19097</v>
      </c>
      <c r="HX20" s="47">
        <v>0.63500000000000001</v>
      </c>
      <c r="HY20" s="28">
        <v>600</v>
      </c>
      <c r="HZ20" s="47">
        <v>0.81299999999999994</v>
      </c>
      <c r="IA20" s="47">
        <v>0.187</v>
      </c>
      <c r="IB20" s="47">
        <v>0.48499999999999999</v>
      </c>
      <c r="IC20" s="47">
        <v>0.224</v>
      </c>
      <c r="ID20" s="49">
        <v>0.20399999999999999</v>
      </c>
      <c r="IE20" s="47">
        <v>3.3000000000000002E-2</v>
      </c>
      <c r="IF20" s="47">
        <v>0.186</v>
      </c>
      <c r="IG20" s="47">
        <v>0.19800000000000001</v>
      </c>
      <c r="IH20" s="49">
        <v>0.23499999999999999</v>
      </c>
      <c r="II20" s="47">
        <v>0.34699999999999998</v>
      </c>
      <c r="IJ20" s="28">
        <v>18</v>
      </c>
      <c r="IK20" s="47">
        <v>0.84399999999999997</v>
      </c>
      <c r="IL20" s="47">
        <v>0.156</v>
      </c>
      <c r="IM20" s="47">
        <v>0.57399999999999995</v>
      </c>
      <c r="IN20" s="47">
        <v>0.23499999999999999</v>
      </c>
      <c r="IO20" s="47">
        <v>0.129</v>
      </c>
      <c r="IP20" s="47">
        <v>0.25600000000000001</v>
      </c>
      <c r="IQ20" s="49">
        <v>0.373</v>
      </c>
      <c r="IR20" s="47">
        <v>0.17299999999999999</v>
      </c>
      <c r="IS20" s="47">
        <v>9.9000000000000005E-2</v>
      </c>
      <c r="IT20" s="47">
        <v>9.8000000000000004E-2</v>
      </c>
      <c r="IU20" s="28">
        <v>5</v>
      </c>
      <c r="IV20" s="56">
        <v>12</v>
      </c>
    </row>
    <row r="21" spans="1:256" ht="48">
      <c r="A21" s="42" t="s">
        <v>216</v>
      </c>
      <c r="B21" s="44" t="s">
        <v>222</v>
      </c>
      <c r="C21" s="44" t="s">
        <v>150</v>
      </c>
      <c r="D21" s="44" t="s">
        <v>142</v>
      </c>
      <c r="E21" s="44" t="s">
        <v>223</v>
      </c>
      <c r="F21" s="44" t="s">
        <v>217</v>
      </c>
      <c r="G21" s="44" t="s">
        <v>218</v>
      </c>
      <c r="H21" s="45">
        <v>60611</v>
      </c>
      <c r="I21" s="28" t="s">
        <v>224</v>
      </c>
      <c r="J21" s="44"/>
      <c r="K21" s="44"/>
      <c r="L21" s="44"/>
      <c r="M21" s="46" t="s">
        <v>148</v>
      </c>
      <c r="N21" s="28"/>
      <c r="O21" s="32"/>
      <c r="P21" s="28"/>
      <c r="Q21" s="28"/>
      <c r="R21" s="28"/>
      <c r="S21" s="28"/>
      <c r="T21" s="28"/>
      <c r="U21" s="47"/>
      <c r="V21" s="28"/>
      <c r="W21" s="28"/>
      <c r="X21" s="28"/>
      <c r="Y21" s="47"/>
      <c r="Z21" s="28"/>
      <c r="AA21" s="47"/>
      <c r="AB21" s="28"/>
      <c r="AC21" s="48">
        <v>0.14799999999999999</v>
      </c>
      <c r="AD21" s="47">
        <v>0.09</v>
      </c>
      <c r="AE21" s="28">
        <v>318</v>
      </c>
      <c r="AF21" s="47">
        <v>0.94799999999999995</v>
      </c>
      <c r="AG21" s="47">
        <v>5.0999999999999997E-2</v>
      </c>
      <c r="AH21" s="47">
        <v>9.4E-2</v>
      </c>
      <c r="AI21" s="47">
        <v>0.42599999999999999</v>
      </c>
      <c r="AJ21" s="47">
        <v>0.27400000000000002</v>
      </c>
      <c r="AK21" s="47">
        <v>0.129</v>
      </c>
      <c r="AL21" s="47">
        <v>7.8E-2</v>
      </c>
      <c r="AM21" s="28">
        <v>17.89</v>
      </c>
      <c r="AN21" s="28">
        <v>20.100000000000001</v>
      </c>
      <c r="AO21" s="28">
        <v>5.89</v>
      </c>
      <c r="AP21" s="28">
        <v>6.58</v>
      </c>
      <c r="AQ21" s="28">
        <v>20.420000000000002</v>
      </c>
      <c r="AR21" s="28">
        <v>28.32</v>
      </c>
      <c r="AS21" s="28">
        <v>23.25</v>
      </c>
      <c r="AT21" s="28">
        <v>14.28</v>
      </c>
      <c r="AU21" s="47">
        <v>0.85499999999999998</v>
      </c>
      <c r="AV21" s="47">
        <v>0.73699999999999999</v>
      </c>
      <c r="AW21" s="49">
        <v>0.41</v>
      </c>
      <c r="AX21" s="49">
        <v>0.14000000000000001</v>
      </c>
      <c r="AY21" s="28">
        <v>35644</v>
      </c>
      <c r="AZ21" s="28">
        <v>1042</v>
      </c>
      <c r="BA21" s="28">
        <v>16654</v>
      </c>
      <c r="BB21" s="28">
        <v>24366</v>
      </c>
      <c r="BC21" s="50">
        <v>0.10100000000000001</v>
      </c>
      <c r="BD21" s="47">
        <v>0.123</v>
      </c>
      <c r="BE21" s="47">
        <v>8.6999999999999994E-2</v>
      </c>
      <c r="BF21" s="47">
        <v>9.4E-2</v>
      </c>
      <c r="BG21" s="47">
        <v>0.115</v>
      </c>
      <c r="BH21" s="28">
        <v>1</v>
      </c>
      <c r="BI21" s="28">
        <v>96</v>
      </c>
      <c r="BJ21" s="28">
        <v>9.4</v>
      </c>
      <c r="BK21" s="51">
        <v>5173146</v>
      </c>
      <c r="BL21" s="47">
        <v>0.51200000000000001</v>
      </c>
      <c r="BM21" s="47">
        <v>5.6000000000000001E-2</v>
      </c>
      <c r="BN21" s="47">
        <v>0.215</v>
      </c>
      <c r="BO21" s="47">
        <v>0.156</v>
      </c>
      <c r="BP21" s="47">
        <v>0.65200000000000002</v>
      </c>
      <c r="BQ21" s="47">
        <v>0.23699999999999999</v>
      </c>
      <c r="BR21" s="47">
        <v>8.0000000000000002E-3</v>
      </c>
      <c r="BS21" s="47">
        <v>8.1000000000000003E-2</v>
      </c>
      <c r="BT21" s="47">
        <v>1E-3</v>
      </c>
      <c r="BU21" s="47">
        <v>2.1999999999999999E-2</v>
      </c>
      <c r="BV21" s="49">
        <v>0.26</v>
      </c>
      <c r="BW21" s="47">
        <v>0.41499999999999998</v>
      </c>
      <c r="BX21" s="52">
        <f t="shared" si="0"/>
        <v>0.629</v>
      </c>
      <c r="BY21" s="52">
        <v>6.8000000000000005E-2</v>
      </c>
      <c r="BZ21" s="52">
        <v>0.10299999999999999</v>
      </c>
      <c r="CA21" s="53">
        <v>41706</v>
      </c>
      <c r="CB21" s="28">
        <v>944.93</v>
      </c>
      <c r="CC21" s="28">
        <v>2094880</v>
      </c>
      <c r="CD21" s="28">
        <f t="shared" si="1"/>
        <v>5474.6340998804144</v>
      </c>
      <c r="CE21" s="47">
        <v>0.88</v>
      </c>
      <c r="CF21" s="47">
        <v>0.70299999999999996</v>
      </c>
      <c r="CG21" s="48">
        <v>1.6E-2</v>
      </c>
      <c r="CH21" s="47">
        <v>0.222</v>
      </c>
      <c r="CI21" s="47">
        <v>4.3999999999999997E-2</v>
      </c>
      <c r="CJ21" s="28">
        <v>25</v>
      </c>
      <c r="CK21" s="28">
        <v>45</v>
      </c>
      <c r="CL21" s="47">
        <v>5.6000000000000001E-2</v>
      </c>
      <c r="CM21" s="47">
        <v>6.0999999999999999E-2</v>
      </c>
      <c r="CN21" s="39">
        <v>2.35</v>
      </c>
      <c r="CO21" s="47">
        <v>0.42</v>
      </c>
      <c r="CP21" s="49">
        <v>0.15</v>
      </c>
      <c r="CQ21" s="49">
        <v>0.28999999999999998</v>
      </c>
      <c r="CR21" s="49">
        <v>0.26</v>
      </c>
      <c r="CS21" s="49">
        <v>0.98</v>
      </c>
      <c r="CT21" s="49">
        <v>0.09</v>
      </c>
      <c r="CU21" s="49">
        <v>0.02</v>
      </c>
      <c r="CV21" s="49">
        <v>0.24</v>
      </c>
      <c r="CW21" s="49">
        <v>0.24</v>
      </c>
      <c r="CX21" s="28">
        <v>29</v>
      </c>
      <c r="CY21" s="28">
        <v>7</v>
      </c>
      <c r="CZ21" s="28">
        <v>881.8</v>
      </c>
      <c r="DA21" s="28">
        <v>20</v>
      </c>
      <c r="DB21" s="49">
        <v>0.11</v>
      </c>
      <c r="DC21" s="41">
        <v>9.5238095238095238E-4</v>
      </c>
      <c r="DD21" s="40">
        <v>9.5238095238095238E-4</v>
      </c>
      <c r="DE21" s="40">
        <v>3.2258064516129032E-3</v>
      </c>
      <c r="DF21" s="49">
        <v>0.13</v>
      </c>
      <c r="DG21" s="49">
        <v>0.04</v>
      </c>
      <c r="DH21" s="41">
        <v>9.9009900990099011E-4</v>
      </c>
      <c r="DI21" s="28">
        <v>4699</v>
      </c>
      <c r="DJ21" s="49">
        <v>0.41</v>
      </c>
      <c r="DK21" s="49">
        <v>0.48</v>
      </c>
      <c r="DL21" s="49">
        <v>0.88</v>
      </c>
      <c r="DM21" s="28"/>
      <c r="DN21" s="49">
        <v>7.0000000000000007E-2</v>
      </c>
      <c r="DO21" s="28">
        <v>3</v>
      </c>
      <c r="DP21" s="28">
        <v>2.8</v>
      </c>
      <c r="DQ21" s="28">
        <v>0.42</v>
      </c>
      <c r="DR21" s="37">
        <v>3873</v>
      </c>
      <c r="DS21" s="47">
        <v>0.111</v>
      </c>
      <c r="DT21" s="49">
        <v>0.17</v>
      </c>
      <c r="DU21" s="28">
        <v>5.5</v>
      </c>
      <c r="DV21" s="28">
        <v>0.86</v>
      </c>
      <c r="DW21" s="28">
        <v>71600</v>
      </c>
      <c r="DX21" s="28">
        <v>41.29</v>
      </c>
      <c r="DY21" s="49">
        <v>0.61</v>
      </c>
      <c r="DZ21" s="49">
        <v>0.3</v>
      </c>
      <c r="EA21" s="28">
        <v>7.2</v>
      </c>
      <c r="EB21" s="28">
        <v>78</v>
      </c>
      <c r="EC21" s="49">
        <v>0.25</v>
      </c>
      <c r="ED21" s="28">
        <v>5</v>
      </c>
      <c r="EE21" s="28">
        <v>620</v>
      </c>
      <c r="EF21" s="28">
        <v>72</v>
      </c>
      <c r="EG21" s="28">
        <v>14</v>
      </c>
      <c r="EH21" s="28">
        <v>8</v>
      </c>
      <c r="EI21" s="28">
        <v>17</v>
      </c>
      <c r="EJ21" s="39">
        <v>8</v>
      </c>
      <c r="EK21" s="28">
        <v>11.2</v>
      </c>
      <c r="EL21" s="28">
        <v>1</v>
      </c>
      <c r="EM21" s="49">
        <v>0.21</v>
      </c>
      <c r="EN21" s="49">
        <v>0.6</v>
      </c>
      <c r="EO21" s="49">
        <v>0.53</v>
      </c>
      <c r="EP21" s="28">
        <v>1159</v>
      </c>
      <c r="EQ21" s="49">
        <v>0.56999999999999995</v>
      </c>
      <c r="ER21" s="49">
        <v>0.18</v>
      </c>
      <c r="ES21" s="49">
        <v>0.85</v>
      </c>
      <c r="ET21" s="28">
        <v>0.505</v>
      </c>
      <c r="EU21" s="49">
        <v>0.13</v>
      </c>
      <c r="EV21" s="47">
        <v>0.17599999999999999</v>
      </c>
      <c r="EW21" s="28">
        <v>711.6</v>
      </c>
      <c r="EX21" s="28">
        <v>341.4</v>
      </c>
      <c r="EY21" s="28">
        <v>21.4</v>
      </c>
      <c r="EZ21" s="43">
        <v>7500</v>
      </c>
      <c r="FA21" s="28">
        <v>125</v>
      </c>
      <c r="FB21" s="43">
        <v>78.599999999999994</v>
      </c>
      <c r="FC21" s="43">
        <v>370</v>
      </c>
      <c r="FD21" s="43">
        <v>50</v>
      </c>
      <c r="FE21" s="28">
        <v>6</v>
      </c>
      <c r="FF21" s="49">
        <v>0.19</v>
      </c>
      <c r="FG21" s="28">
        <v>3.6</v>
      </c>
      <c r="FH21" s="28">
        <v>4</v>
      </c>
      <c r="FI21" s="49">
        <v>0.09</v>
      </c>
      <c r="FJ21" s="49">
        <v>0.12</v>
      </c>
      <c r="FK21" s="49">
        <v>0.13</v>
      </c>
      <c r="FL21" s="49">
        <v>0.11</v>
      </c>
      <c r="FM21" s="47">
        <v>6.2E-2</v>
      </c>
      <c r="FN21" s="47">
        <v>0.06</v>
      </c>
      <c r="FO21" s="47">
        <v>0.80300000000000005</v>
      </c>
      <c r="FP21" s="47">
        <v>6.6000000000000003E-2</v>
      </c>
      <c r="FQ21" s="47">
        <v>8.9999999999999993E-3</v>
      </c>
      <c r="FR21" s="49">
        <v>0.216</v>
      </c>
      <c r="FS21" s="47">
        <v>0.749</v>
      </c>
      <c r="FT21" s="47">
        <v>3.5000000000000003E-2</v>
      </c>
      <c r="FU21" s="39">
        <v>1</v>
      </c>
      <c r="FV21" s="28">
        <v>2014</v>
      </c>
      <c r="FW21" s="28">
        <v>2</v>
      </c>
      <c r="FX21" s="28">
        <v>79</v>
      </c>
      <c r="FY21" s="28">
        <v>9</v>
      </c>
      <c r="FZ21" s="32"/>
      <c r="GA21" s="28"/>
      <c r="GB21" s="28"/>
      <c r="GC21" s="28"/>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4"/>
      <c r="HE21" s="23"/>
      <c r="HF21" s="28"/>
      <c r="HG21" s="28"/>
      <c r="HH21" s="28"/>
      <c r="HI21" s="25"/>
      <c r="HJ21" s="23"/>
      <c r="HK21" s="23"/>
      <c r="HL21" s="23"/>
      <c r="HM21" s="23"/>
      <c r="HN21" s="23"/>
      <c r="HO21" s="28"/>
      <c r="HP21" s="28">
        <v>5.0999999999999996</v>
      </c>
      <c r="HQ21" s="28">
        <v>3.8</v>
      </c>
      <c r="HR21" s="28">
        <v>163.6</v>
      </c>
      <c r="HS21" s="28">
        <v>11.3</v>
      </c>
      <c r="HT21" s="28">
        <v>5.0999999999999996</v>
      </c>
      <c r="HU21" s="28">
        <v>11.8</v>
      </c>
      <c r="HV21" s="28">
        <v>334</v>
      </c>
      <c r="HW21" s="28">
        <v>19097</v>
      </c>
      <c r="HX21" s="47">
        <v>0.63500000000000001</v>
      </c>
      <c r="HY21" s="28">
        <v>600</v>
      </c>
      <c r="HZ21" s="47">
        <v>0.81299999999999994</v>
      </c>
      <c r="IA21" s="47">
        <v>0.187</v>
      </c>
      <c r="IB21" s="47">
        <v>0.48499999999999999</v>
      </c>
      <c r="IC21" s="47">
        <v>0.224</v>
      </c>
      <c r="ID21" s="49">
        <v>0.20399999999999999</v>
      </c>
      <c r="IE21" s="47">
        <v>3.3000000000000002E-2</v>
      </c>
      <c r="IF21" s="47">
        <v>0.186</v>
      </c>
      <c r="IG21" s="47">
        <v>0.19800000000000001</v>
      </c>
      <c r="IH21" s="49">
        <v>0.23499999999999999</v>
      </c>
      <c r="II21" s="47">
        <v>0.34699999999999998</v>
      </c>
      <c r="IJ21" s="28">
        <v>18</v>
      </c>
      <c r="IK21" s="47">
        <v>0.84399999999999997</v>
      </c>
      <c r="IL21" s="47">
        <v>0.156</v>
      </c>
      <c r="IM21" s="47">
        <v>0.57399999999999995</v>
      </c>
      <c r="IN21" s="47">
        <v>0.23499999999999999</v>
      </c>
      <c r="IO21" s="47">
        <v>0.129</v>
      </c>
      <c r="IP21" s="47">
        <v>0.25600000000000001</v>
      </c>
      <c r="IQ21" s="49">
        <v>0.373</v>
      </c>
      <c r="IR21" s="47">
        <v>0.17299999999999999</v>
      </c>
      <c r="IS21" s="47">
        <v>9.9000000000000005E-2</v>
      </c>
      <c r="IT21" s="47">
        <v>9.8000000000000004E-2</v>
      </c>
      <c r="IU21" s="28">
        <v>5</v>
      </c>
      <c r="IV21" s="56">
        <v>12</v>
      </c>
    </row>
    <row r="22" spans="1:256" ht="48">
      <c r="A22" s="42" t="s">
        <v>216</v>
      </c>
      <c r="B22" s="44" t="s">
        <v>225</v>
      </c>
      <c r="C22" s="44" t="s">
        <v>150</v>
      </c>
      <c r="D22" s="44" t="s">
        <v>142</v>
      </c>
      <c r="E22" s="44" t="s">
        <v>223</v>
      </c>
      <c r="F22" s="44" t="s">
        <v>217</v>
      </c>
      <c r="G22" s="44" t="s">
        <v>218</v>
      </c>
      <c r="H22" s="28">
        <v>60651</v>
      </c>
      <c r="I22" s="28" t="s">
        <v>226</v>
      </c>
      <c r="J22" s="44"/>
      <c r="K22" s="44"/>
      <c r="L22" s="44"/>
      <c r="M22" s="46" t="s">
        <v>148</v>
      </c>
      <c r="N22" s="28"/>
      <c r="O22" s="32"/>
      <c r="P22" s="28"/>
      <c r="Q22" s="28"/>
      <c r="R22" s="28"/>
      <c r="S22" s="28"/>
      <c r="T22" s="28"/>
      <c r="U22" s="47"/>
      <c r="V22" s="28"/>
      <c r="W22" s="28"/>
      <c r="X22" s="28"/>
      <c r="Y22" s="47"/>
      <c r="Z22" s="28"/>
      <c r="AA22" s="47"/>
      <c r="AB22" s="28"/>
      <c r="AC22" s="48">
        <v>0.14799999999999999</v>
      </c>
      <c r="AD22" s="47">
        <v>0.09</v>
      </c>
      <c r="AE22" s="28">
        <v>318</v>
      </c>
      <c r="AF22" s="47">
        <v>0.94799999999999995</v>
      </c>
      <c r="AG22" s="47">
        <v>5.0999999999999997E-2</v>
      </c>
      <c r="AH22" s="47">
        <v>9.4E-2</v>
      </c>
      <c r="AI22" s="47">
        <v>0.42599999999999999</v>
      </c>
      <c r="AJ22" s="47">
        <v>0.27400000000000002</v>
      </c>
      <c r="AK22" s="47">
        <v>0.129</v>
      </c>
      <c r="AL22" s="47">
        <v>7.8E-2</v>
      </c>
      <c r="AM22" s="28">
        <v>17.89</v>
      </c>
      <c r="AN22" s="28">
        <v>20.100000000000001</v>
      </c>
      <c r="AO22" s="28">
        <v>5.89</v>
      </c>
      <c r="AP22" s="28">
        <v>6.58</v>
      </c>
      <c r="AQ22" s="28">
        <v>20.420000000000002</v>
      </c>
      <c r="AR22" s="28">
        <v>28.32</v>
      </c>
      <c r="AS22" s="28">
        <v>23.25</v>
      </c>
      <c r="AT22" s="28">
        <v>14.28</v>
      </c>
      <c r="AU22" s="47">
        <v>0.85499999999999998</v>
      </c>
      <c r="AV22" s="47">
        <v>0.73699999999999999</v>
      </c>
      <c r="AW22" s="49">
        <v>0.41</v>
      </c>
      <c r="AX22" s="49">
        <v>0.14000000000000001</v>
      </c>
      <c r="AY22" s="28">
        <v>35644</v>
      </c>
      <c r="AZ22" s="28">
        <v>1042</v>
      </c>
      <c r="BA22" s="28">
        <v>16654</v>
      </c>
      <c r="BB22" s="28">
        <v>24366</v>
      </c>
      <c r="BC22" s="50">
        <v>0.10100000000000001</v>
      </c>
      <c r="BD22" s="47">
        <v>0.123</v>
      </c>
      <c r="BE22" s="47">
        <v>8.6999999999999994E-2</v>
      </c>
      <c r="BF22" s="47">
        <v>9.4E-2</v>
      </c>
      <c r="BG22" s="47">
        <v>0.115</v>
      </c>
      <c r="BH22" s="28">
        <v>1</v>
      </c>
      <c r="BI22" s="28">
        <v>74</v>
      </c>
      <c r="BJ22" s="28">
        <v>9.1</v>
      </c>
      <c r="BK22" s="51">
        <v>5173146</v>
      </c>
      <c r="BL22" s="47">
        <v>0.51200000000000001</v>
      </c>
      <c r="BM22" s="47">
        <v>5.6000000000000001E-2</v>
      </c>
      <c r="BN22" s="47">
        <v>0.215</v>
      </c>
      <c r="BO22" s="47">
        <v>0.156</v>
      </c>
      <c r="BP22" s="47">
        <v>0.65200000000000002</v>
      </c>
      <c r="BQ22" s="47">
        <v>0.23699999999999999</v>
      </c>
      <c r="BR22" s="47">
        <v>8.0000000000000002E-3</v>
      </c>
      <c r="BS22" s="47">
        <v>8.1000000000000003E-2</v>
      </c>
      <c r="BT22" s="47">
        <v>1E-3</v>
      </c>
      <c r="BU22" s="47">
        <v>2.1999999999999999E-2</v>
      </c>
      <c r="BV22" s="49">
        <v>0.26</v>
      </c>
      <c r="BW22" s="47">
        <v>0.41499999999999998</v>
      </c>
      <c r="BX22" s="52">
        <f t="shared" si="0"/>
        <v>0.629</v>
      </c>
      <c r="BY22" s="52">
        <v>6.8000000000000005E-2</v>
      </c>
      <c r="BZ22" s="52">
        <v>0.10299999999999999</v>
      </c>
      <c r="CA22" s="53">
        <v>41706</v>
      </c>
      <c r="CB22" s="28">
        <v>944.93</v>
      </c>
      <c r="CC22" s="28">
        <v>9055130</v>
      </c>
      <c r="CD22" s="28">
        <f t="shared" si="1"/>
        <v>5474.6340998804144</v>
      </c>
      <c r="CE22" s="47">
        <v>0.14599999999999999</v>
      </c>
      <c r="CF22" s="47">
        <v>0.55400000000000005</v>
      </c>
      <c r="CG22" s="47">
        <v>0.151</v>
      </c>
      <c r="CH22" s="47">
        <v>0.72599999999999998</v>
      </c>
      <c r="CI22" s="47">
        <v>0.14499999999999999</v>
      </c>
      <c r="CJ22" s="28">
        <v>36.5</v>
      </c>
      <c r="CK22" s="28">
        <v>37.4</v>
      </c>
      <c r="CL22" s="47">
        <v>0.16500000000000001</v>
      </c>
      <c r="CM22" s="47">
        <v>0.252</v>
      </c>
      <c r="CN22" s="39">
        <v>3.83</v>
      </c>
      <c r="CO22" s="47">
        <v>0.55500000000000005</v>
      </c>
      <c r="CP22" s="49">
        <v>0.15</v>
      </c>
      <c r="CQ22" s="49">
        <v>0.28999999999999998</v>
      </c>
      <c r="CR22" s="49">
        <v>0.26</v>
      </c>
      <c r="CS22" s="49">
        <v>0.98</v>
      </c>
      <c r="CT22" s="49">
        <v>0.09</v>
      </c>
      <c r="CU22" s="49">
        <v>0.02</v>
      </c>
      <c r="CV22" s="49">
        <v>0.24</v>
      </c>
      <c r="CW22" s="49">
        <v>0.24</v>
      </c>
      <c r="CX22" s="28">
        <v>29</v>
      </c>
      <c r="CY22" s="28">
        <v>7</v>
      </c>
      <c r="CZ22" s="28">
        <v>881.8</v>
      </c>
      <c r="DA22" s="28">
        <v>20</v>
      </c>
      <c r="DB22" s="49">
        <v>0.11</v>
      </c>
      <c r="DC22" s="41">
        <v>9.5238095238095238E-4</v>
      </c>
      <c r="DD22" s="40">
        <v>9.5238095238095238E-4</v>
      </c>
      <c r="DE22" s="40">
        <v>3.2258064516129032E-3</v>
      </c>
      <c r="DF22" s="49">
        <v>0.13</v>
      </c>
      <c r="DG22" s="49">
        <v>0.04</v>
      </c>
      <c r="DH22" s="41">
        <v>9.9009900990099011E-4</v>
      </c>
      <c r="DI22" s="28">
        <v>4699</v>
      </c>
      <c r="DJ22" s="49">
        <v>0.41</v>
      </c>
      <c r="DK22" s="49">
        <v>0.48</v>
      </c>
      <c r="DL22" s="49">
        <v>0.88</v>
      </c>
      <c r="DM22" s="28"/>
      <c r="DN22" s="49">
        <v>7.0000000000000007E-2</v>
      </c>
      <c r="DO22" s="28">
        <v>3</v>
      </c>
      <c r="DP22" s="28">
        <v>2.8</v>
      </c>
      <c r="DQ22" s="28">
        <v>0.42</v>
      </c>
      <c r="DR22" s="37">
        <v>3873</v>
      </c>
      <c r="DS22" s="47">
        <v>0.111</v>
      </c>
      <c r="DT22" s="49">
        <v>0.17</v>
      </c>
      <c r="DU22" s="28">
        <v>5.5</v>
      </c>
      <c r="DV22" s="28">
        <v>0.86</v>
      </c>
      <c r="DW22" s="28">
        <v>71600</v>
      </c>
      <c r="DX22" s="28">
        <v>41.29</v>
      </c>
      <c r="DY22" s="49">
        <v>0.61</v>
      </c>
      <c r="DZ22" s="49">
        <v>0.3</v>
      </c>
      <c r="EA22" s="28">
        <v>7.2</v>
      </c>
      <c r="EB22" s="28">
        <v>78</v>
      </c>
      <c r="EC22" s="49">
        <v>0.25</v>
      </c>
      <c r="ED22" s="28">
        <v>5</v>
      </c>
      <c r="EE22" s="28">
        <v>620</v>
      </c>
      <c r="EF22" s="28">
        <v>72</v>
      </c>
      <c r="EG22" s="28">
        <v>14</v>
      </c>
      <c r="EH22" s="28">
        <v>8</v>
      </c>
      <c r="EI22" s="28">
        <v>17</v>
      </c>
      <c r="EJ22" s="39">
        <v>8</v>
      </c>
      <c r="EK22" s="28">
        <v>11.2</v>
      </c>
      <c r="EL22" s="28">
        <v>1</v>
      </c>
      <c r="EM22" s="49">
        <v>0.21</v>
      </c>
      <c r="EN22" s="49">
        <v>0.6</v>
      </c>
      <c r="EO22" s="49">
        <v>0.53</v>
      </c>
      <c r="EP22" s="28">
        <v>1159</v>
      </c>
      <c r="EQ22" s="49">
        <v>0.56999999999999995</v>
      </c>
      <c r="ER22" s="49">
        <v>0.18</v>
      </c>
      <c r="ES22" s="49">
        <v>0.85</v>
      </c>
      <c r="ET22" s="28">
        <v>0.505</v>
      </c>
      <c r="EU22" s="49">
        <v>0.13</v>
      </c>
      <c r="EV22" s="47">
        <v>0.17599999999999999</v>
      </c>
      <c r="EW22" s="28">
        <v>711.6</v>
      </c>
      <c r="EX22" s="28">
        <v>341.4</v>
      </c>
      <c r="EY22" s="28">
        <v>21.4</v>
      </c>
      <c r="EZ22" s="43">
        <v>7500</v>
      </c>
      <c r="FA22" s="28">
        <v>125</v>
      </c>
      <c r="FB22" s="43">
        <v>78.599999999999994</v>
      </c>
      <c r="FC22" s="43">
        <v>370</v>
      </c>
      <c r="FD22" s="43">
        <v>50</v>
      </c>
      <c r="FE22" s="28">
        <v>6</v>
      </c>
      <c r="FF22" s="49">
        <v>0.19</v>
      </c>
      <c r="FG22" s="28">
        <v>3.6</v>
      </c>
      <c r="FH22" s="28">
        <v>4</v>
      </c>
      <c r="FI22" s="49">
        <v>0.09</v>
      </c>
      <c r="FJ22" s="49">
        <v>0.12</v>
      </c>
      <c r="FK22" s="49">
        <v>0.13</v>
      </c>
      <c r="FL22" s="49">
        <v>0.11</v>
      </c>
      <c r="FM22" s="47">
        <v>6.2E-2</v>
      </c>
      <c r="FN22" s="47">
        <v>0.06</v>
      </c>
      <c r="FO22" s="47">
        <v>0.80300000000000005</v>
      </c>
      <c r="FP22" s="47">
        <v>6.6000000000000003E-2</v>
      </c>
      <c r="FQ22" s="47">
        <v>8.9999999999999993E-3</v>
      </c>
      <c r="FR22" s="49">
        <v>0.216</v>
      </c>
      <c r="FS22" s="47">
        <v>0.749</v>
      </c>
      <c r="FT22" s="47">
        <v>3.5000000000000003E-2</v>
      </c>
      <c r="FU22" s="39">
        <v>1</v>
      </c>
      <c r="FV22" s="28">
        <v>2014</v>
      </c>
      <c r="FW22" s="28">
        <v>2</v>
      </c>
      <c r="FX22" s="28">
        <v>79</v>
      </c>
      <c r="FY22" s="28">
        <v>9</v>
      </c>
      <c r="FZ22" s="32"/>
      <c r="GA22" s="28"/>
      <c r="GB22" s="28"/>
      <c r="GC22" s="28"/>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4"/>
      <c r="HE22" s="23"/>
      <c r="HF22" s="28"/>
      <c r="HG22" s="28"/>
      <c r="HH22" s="28"/>
      <c r="HI22" s="25"/>
      <c r="HJ22" s="23"/>
      <c r="HK22" s="23"/>
      <c r="HL22" s="23"/>
      <c r="HM22" s="23"/>
      <c r="HN22" s="23"/>
      <c r="HO22" s="28"/>
      <c r="HP22" s="28">
        <v>5.0999999999999996</v>
      </c>
      <c r="HQ22" s="28">
        <v>3.8</v>
      </c>
      <c r="HR22" s="28">
        <v>163.6</v>
      </c>
      <c r="HS22" s="28">
        <v>11.3</v>
      </c>
      <c r="HT22" s="28">
        <v>5.0999999999999996</v>
      </c>
      <c r="HU22" s="28">
        <v>11.8</v>
      </c>
      <c r="HV22" s="28">
        <v>334</v>
      </c>
      <c r="HW22" s="28">
        <v>19097</v>
      </c>
      <c r="HX22" s="47">
        <v>0.63500000000000001</v>
      </c>
      <c r="HY22" s="28">
        <v>600</v>
      </c>
      <c r="HZ22" s="47">
        <v>0.81299999999999994</v>
      </c>
      <c r="IA22" s="47">
        <v>0.187</v>
      </c>
      <c r="IB22" s="47">
        <v>0.48499999999999999</v>
      </c>
      <c r="IC22" s="47">
        <v>0.224</v>
      </c>
      <c r="ID22" s="49">
        <v>0.20399999999999999</v>
      </c>
      <c r="IE22" s="47">
        <v>3.3000000000000002E-2</v>
      </c>
      <c r="IF22" s="47">
        <v>0.186</v>
      </c>
      <c r="IG22" s="47">
        <v>0.19800000000000001</v>
      </c>
      <c r="IH22" s="49">
        <v>0.23499999999999999</v>
      </c>
      <c r="II22" s="47">
        <v>0.34699999999999998</v>
      </c>
      <c r="IJ22" s="28">
        <v>18</v>
      </c>
      <c r="IK22" s="47">
        <v>0.84399999999999997</v>
      </c>
      <c r="IL22" s="47">
        <v>0.156</v>
      </c>
      <c r="IM22" s="47">
        <v>0.57399999999999995</v>
      </c>
      <c r="IN22" s="47">
        <v>0.23499999999999999</v>
      </c>
      <c r="IO22" s="47">
        <v>0.129</v>
      </c>
      <c r="IP22" s="47">
        <v>0.25600000000000001</v>
      </c>
      <c r="IQ22" s="49">
        <v>0.373</v>
      </c>
      <c r="IR22" s="47">
        <v>0.17299999999999999</v>
      </c>
      <c r="IS22" s="47">
        <v>9.9000000000000005E-2</v>
      </c>
      <c r="IT22" s="47">
        <v>9.8000000000000004E-2</v>
      </c>
      <c r="IU22" s="28">
        <v>5</v>
      </c>
      <c r="IV22" s="56">
        <v>12</v>
      </c>
    </row>
    <row r="23" spans="1:256" ht="48">
      <c r="A23" s="42" t="s">
        <v>216</v>
      </c>
      <c r="B23" s="44" t="s">
        <v>227</v>
      </c>
      <c r="C23" s="44" t="s">
        <v>150</v>
      </c>
      <c r="D23" s="44" t="s">
        <v>142</v>
      </c>
      <c r="E23" s="44" t="s">
        <v>223</v>
      </c>
      <c r="F23" s="44" t="s">
        <v>217</v>
      </c>
      <c r="G23" s="44" t="s">
        <v>218</v>
      </c>
      <c r="H23" s="42">
        <v>60153</v>
      </c>
      <c r="I23" s="28" t="s">
        <v>228</v>
      </c>
      <c r="J23" s="44"/>
      <c r="K23" s="44"/>
      <c r="L23" s="44"/>
      <c r="M23" s="46" t="s">
        <v>148</v>
      </c>
      <c r="N23" s="28"/>
      <c r="O23" s="32"/>
      <c r="P23" s="28"/>
      <c r="Q23" s="28"/>
      <c r="R23" s="28"/>
      <c r="S23" s="28"/>
      <c r="T23" s="28"/>
      <c r="U23" s="47"/>
      <c r="V23" s="28"/>
      <c r="W23" s="28"/>
      <c r="X23" s="28"/>
      <c r="Y23" s="47"/>
      <c r="Z23" s="28"/>
      <c r="AA23" s="47"/>
      <c r="AB23" s="28"/>
      <c r="AC23" s="48">
        <v>0.14799999999999999</v>
      </c>
      <c r="AD23" s="47">
        <v>0.09</v>
      </c>
      <c r="AE23" s="28">
        <v>318</v>
      </c>
      <c r="AF23" s="47">
        <v>0.94799999999999995</v>
      </c>
      <c r="AG23" s="47">
        <v>5.0999999999999997E-2</v>
      </c>
      <c r="AH23" s="47">
        <v>9.4E-2</v>
      </c>
      <c r="AI23" s="47">
        <v>0.42599999999999999</v>
      </c>
      <c r="AJ23" s="47">
        <v>0.27400000000000002</v>
      </c>
      <c r="AK23" s="47">
        <v>0.129</v>
      </c>
      <c r="AL23" s="47">
        <v>7.8E-2</v>
      </c>
      <c r="AM23" s="28">
        <v>17.89</v>
      </c>
      <c r="AN23" s="28">
        <v>20.100000000000001</v>
      </c>
      <c r="AO23" s="28">
        <v>5.89</v>
      </c>
      <c r="AP23" s="28">
        <v>6.58</v>
      </c>
      <c r="AQ23" s="28">
        <v>20.420000000000002</v>
      </c>
      <c r="AR23" s="28">
        <v>28.32</v>
      </c>
      <c r="AS23" s="28">
        <v>23.25</v>
      </c>
      <c r="AT23" s="28">
        <v>14.28</v>
      </c>
      <c r="AU23" s="47">
        <v>0.85499999999999998</v>
      </c>
      <c r="AV23" s="47">
        <v>0.73699999999999999</v>
      </c>
      <c r="AW23" s="49">
        <v>0.41</v>
      </c>
      <c r="AX23" s="49">
        <v>0.14000000000000001</v>
      </c>
      <c r="AY23" s="28">
        <v>35644</v>
      </c>
      <c r="AZ23" s="28">
        <v>1042</v>
      </c>
      <c r="BA23" s="28">
        <v>16654</v>
      </c>
      <c r="BB23" s="28">
        <v>24366</v>
      </c>
      <c r="BC23" s="50">
        <v>0.10100000000000001</v>
      </c>
      <c r="BD23" s="47">
        <v>0.123</v>
      </c>
      <c r="BE23" s="47">
        <v>8.6999999999999994E-2</v>
      </c>
      <c r="BF23" s="47">
        <v>9.4E-2</v>
      </c>
      <c r="BG23" s="47">
        <v>0.115</v>
      </c>
      <c r="BH23" s="28">
        <v>1</v>
      </c>
      <c r="BI23" s="28">
        <v>54</v>
      </c>
      <c r="BJ23" s="39">
        <v>8</v>
      </c>
      <c r="BK23" s="51">
        <v>5173146</v>
      </c>
      <c r="BL23" s="47">
        <v>0.51200000000000001</v>
      </c>
      <c r="BM23" s="47">
        <v>5.6000000000000001E-2</v>
      </c>
      <c r="BN23" s="47">
        <v>0.215</v>
      </c>
      <c r="BO23" s="47">
        <v>0.156</v>
      </c>
      <c r="BP23" s="47">
        <v>0.65200000000000002</v>
      </c>
      <c r="BQ23" s="47">
        <v>0.23699999999999999</v>
      </c>
      <c r="BR23" s="47">
        <v>8.0000000000000002E-3</v>
      </c>
      <c r="BS23" s="47">
        <v>8.1000000000000003E-2</v>
      </c>
      <c r="BT23" s="47">
        <v>1E-3</v>
      </c>
      <c r="BU23" s="47">
        <v>2.1999999999999999E-2</v>
      </c>
      <c r="BV23" s="49">
        <v>0.26</v>
      </c>
      <c r="BW23" s="47">
        <v>0.41499999999999998</v>
      </c>
      <c r="BX23" s="52">
        <f t="shared" si="0"/>
        <v>0.629</v>
      </c>
      <c r="BY23" s="52">
        <v>6.8000000000000005E-2</v>
      </c>
      <c r="BZ23" s="52">
        <v>0.10299999999999999</v>
      </c>
      <c r="CA23" s="53">
        <v>41706</v>
      </c>
      <c r="CB23" s="28">
        <v>944.93</v>
      </c>
      <c r="CC23" s="28">
        <v>7762120</v>
      </c>
      <c r="CD23" s="28">
        <f t="shared" si="1"/>
        <v>5474.6340998804144</v>
      </c>
      <c r="CE23" s="47">
        <v>0.152</v>
      </c>
      <c r="CF23" s="47">
        <v>0.54300000000000004</v>
      </c>
      <c r="CG23" s="47">
        <v>0.13300000000000001</v>
      </c>
      <c r="CH23" s="47">
        <v>0.66800000000000004</v>
      </c>
      <c r="CI23" s="47">
        <v>0.14899999999999999</v>
      </c>
      <c r="CJ23" s="28">
        <v>32</v>
      </c>
      <c r="CK23" s="28">
        <v>37.700000000000003</v>
      </c>
      <c r="CL23" s="49">
        <v>0.124</v>
      </c>
      <c r="CM23" s="47">
        <v>0.21099999999999999</v>
      </c>
      <c r="CN23" s="39">
        <v>3.85</v>
      </c>
      <c r="CO23" s="47">
        <v>0.44900000000000001</v>
      </c>
      <c r="CP23" s="49">
        <v>0.15</v>
      </c>
      <c r="CQ23" s="49">
        <v>0.28999999999999998</v>
      </c>
      <c r="CR23" s="49">
        <v>0.26</v>
      </c>
      <c r="CS23" s="49">
        <v>0.98</v>
      </c>
      <c r="CT23" s="49">
        <v>0.09</v>
      </c>
      <c r="CU23" s="49">
        <v>0.02</v>
      </c>
      <c r="CV23" s="49">
        <v>0.24</v>
      </c>
      <c r="CW23" s="49">
        <v>0.24</v>
      </c>
      <c r="CX23" s="28">
        <v>29</v>
      </c>
      <c r="CY23" s="28">
        <v>7</v>
      </c>
      <c r="CZ23" s="28">
        <v>881.8</v>
      </c>
      <c r="DA23" s="28">
        <v>20</v>
      </c>
      <c r="DB23" s="49">
        <v>0.11</v>
      </c>
      <c r="DC23" s="41">
        <v>9.5238095238095238E-4</v>
      </c>
      <c r="DD23" s="40">
        <v>9.5238095238095238E-4</v>
      </c>
      <c r="DE23" s="40">
        <v>3.2258064516129032E-3</v>
      </c>
      <c r="DF23" s="49">
        <v>0.13</v>
      </c>
      <c r="DG23" s="49">
        <v>0.04</v>
      </c>
      <c r="DH23" s="41">
        <v>9.9009900990099011E-4</v>
      </c>
      <c r="DI23" s="28">
        <v>4699</v>
      </c>
      <c r="DJ23" s="49">
        <v>0.41</v>
      </c>
      <c r="DK23" s="49">
        <v>0.48</v>
      </c>
      <c r="DL23" s="49">
        <v>0.88</v>
      </c>
      <c r="DM23" s="28"/>
      <c r="DN23" s="49">
        <v>7.0000000000000007E-2</v>
      </c>
      <c r="DO23" s="28">
        <v>3</v>
      </c>
      <c r="DP23" s="28">
        <v>2.8</v>
      </c>
      <c r="DQ23" s="28">
        <v>0.42</v>
      </c>
      <c r="DR23" s="37">
        <v>3873</v>
      </c>
      <c r="DS23" s="47">
        <v>0.111</v>
      </c>
      <c r="DT23" s="49">
        <v>0.17</v>
      </c>
      <c r="DU23" s="28">
        <v>5.5</v>
      </c>
      <c r="DV23" s="28">
        <v>0.86</v>
      </c>
      <c r="DW23" s="28">
        <v>71600</v>
      </c>
      <c r="DX23" s="28">
        <v>41.29</v>
      </c>
      <c r="DY23" s="49">
        <v>0.61</v>
      </c>
      <c r="DZ23" s="49">
        <v>0.3</v>
      </c>
      <c r="EA23" s="28">
        <v>7.2</v>
      </c>
      <c r="EB23" s="28">
        <v>78</v>
      </c>
      <c r="EC23" s="49">
        <v>0.25</v>
      </c>
      <c r="ED23" s="28">
        <v>5</v>
      </c>
      <c r="EE23" s="28">
        <v>620</v>
      </c>
      <c r="EF23" s="28">
        <v>72</v>
      </c>
      <c r="EG23" s="28">
        <v>14</v>
      </c>
      <c r="EH23" s="28">
        <v>8</v>
      </c>
      <c r="EI23" s="28">
        <v>17</v>
      </c>
      <c r="EJ23" s="39">
        <v>8</v>
      </c>
      <c r="EK23" s="28">
        <v>11.2</v>
      </c>
      <c r="EL23" s="28">
        <v>1</v>
      </c>
      <c r="EM23" s="49">
        <v>0.21</v>
      </c>
      <c r="EN23" s="49">
        <v>0.6</v>
      </c>
      <c r="EO23" s="49">
        <v>0.53</v>
      </c>
      <c r="EP23" s="28">
        <v>1159</v>
      </c>
      <c r="EQ23" s="49">
        <v>0.56999999999999995</v>
      </c>
      <c r="ER23" s="49">
        <v>0.18</v>
      </c>
      <c r="ES23" s="49">
        <v>0.85</v>
      </c>
      <c r="ET23" s="28">
        <v>0.505</v>
      </c>
      <c r="EU23" s="49">
        <v>0.13</v>
      </c>
      <c r="EV23" s="47">
        <v>0.17599999999999999</v>
      </c>
      <c r="EW23" s="28">
        <v>711.6</v>
      </c>
      <c r="EX23" s="28">
        <v>341.4</v>
      </c>
      <c r="EY23" s="28">
        <v>21.4</v>
      </c>
      <c r="EZ23" s="43">
        <v>7500</v>
      </c>
      <c r="FA23" s="28">
        <v>125</v>
      </c>
      <c r="FB23" s="43">
        <v>78.599999999999994</v>
      </c>
      <c r="FC23" s="43">
        <v>370</v>
      </c>
      <c r="FD23" s="43">
        <v>50</v>
      </c>
      <c r="FE23" s="28">
        <v>6</v>
      </c>
      <c r="FF23" s="49">
        <v>0.19</v>
      </c>
      <c r="FG23" s="28">
        <v>3.6</v>
      </c>
      <c r="FH23" s="28">
        <v>4</v>
      </c>
      <c r="FI23" s="49">
        <v>0.09</v>
      </c>
      <c r="FJ23" s="49">
        <v>0.12</v>
      </c>
      <c r="FK23" s="49">
        <v>0.13</v>
      </c>
      <c r="FL23" s="49">
        <v>0.11</v>
      </c>
      <c r="FM23" s="47">
        <v>6.2E-2</v>
      </c>
      <c r="FN23" s="47">
        <v>0.06</v>
      </c>
      <c r="FO23" s="47">
        <v>0.80300000000000005</v>
      </c>
      <c r="FP23" s="47">
        <v>6.6000000000000003E-2</v>
      </c>
      <c r="FQ23" s="47">
        <v>8.9999999999999993E-3</v>
      </c>
      <c r="FR23" s="49">
        <v>0.216</v>
      </c>
      <c r="FS23" s="47">
        <v>0.749</v>
      </c>
      <c r="FT23" s="47">
        <v>3.5000000000000003E-2</v>
      </c>
      <c r="FU23" s="39">
        <v>1</v>
      </c>
      <c r="FV23" s="28">
        <v>2014</v>
      </c>
      <c r="FW23" s="28">
        <v>2</v>
      </c>
      <c r="FX23" s="28">
        <v>79</v>
      </c>
      <c r="FY23" s="28">
        <v>9</v>
      </c>
      <c r="FZ23" s="32"/>
      <c r="GA23" s="28"/>
      <c r="GB23" s="28"/>
      <c r="GC23" s="28"/>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4"/>
      <c r="HE23" s="23"/>
      <c r="HF23" s="28"/>
      <c r="HG23" s="28"/>
      <c r="HH23" s="28"/>
      <c r="HI23" s="25"/>
      <c r="HJ23" s="23"/>
      <c r="HK23" s="23"/>
      <c r="HL23" s="23"/>
      <c r="HM23" s="23"/>
      <c r="HN23" s="23"/>
      <c r="HO23" s="28"/>
      <c r="HP23" s="28">
        <v>5.0999999999999996</v>
      </c>
      <c r="HQ23" s="28">
        <v>3.8</v>
      </c>
      <c r="HR23" s="28">
        <v>163.6</v>
      </c>
      <c r="HS23" s="28">
        <v>11.3</v>
      </c>
      <c r="HT23" s="28">
        <v>5.0999999999999996</v>
      </c>
      <c r="HU23" s="28">
        <v>11.8</v>
      </c>
      <c r="HV23" s="28">
        <v>334</v>
      </c>
      <c r="HW23" s="28">
        <v>19097</v>
      </c>
      <c r="HX23" s="47">
        <v>0.63500000000000001</v>
      </c>
      <c r="HY23" s="28">
        <v>600</v>
      </c>
      <c r="HZ23" s="47">
        <v>0.81299999999999994</v>
      </c>
      <c r="IA23" s="47">
        <v>0.187</v>
      </c>
      <c r="IB23" s="47">
        <v>0.48499999999999999</v>
      </c>
      <c r="IC23" s="47">
        <v>0.224</v>
      </c>
      <c r="ID23" s="49">
        <v>0.20399999999999999</v>
      </c>
      <c r="IE23" s="47">
        <v>3.3000000000000002E-2</v>
      </c>
      <c r="IF23" s="47">
        <v>0.186</v>
      </c>
      <c r="IG23" s="47">
        <v>0.19800000000000001</v>
      </c>
      <c r="IH23" s="49">
        <v>0.23499999999999999</v>
      </c>
      <c r="II23" s="47">
        <v>0.34699999999999998</v>
      </c>
      <c r="IJ23" s="28">
        <v>18</v>
      </c>
      <c r="IK23" s="47">
        <v>0.84399999999999997</v>
      </c>
      <c r="IL23" s="47">
        <v>0.156</v>
      </c>
      <c r="IM23" s="47">
        <v>0.57399999999999995</v>
      </c>
      <c r="IN23" s="47">
        <v>0.23499999999999999</v>
      </c>
      <c r="IO23" s="47">
        <v>0.129</v>
      </c>
      <c r="IP23" s="47">
        <v>0.25600000000000001</v>
      </c>
      <c r="IQ23" s="49">
        <v>0.373</v>
      </c>
      <c r="IR23" s="47">
        <v>0.17299999999999999</v>
      </c>
      <c r="IS23" s="47">
        <v>9.9000000000000005E-2</v>
      </c>
      <c r="IT23" s="47">
        <v>9.8000000000000004E-2</v>
      </c>
      <c r="IU23" s="28">
        <v>5</v>
      </c>
      <c r="IV23" s="56">
        <v>12</v>
      </c>
    </row>
    <row r="24" spans="1:256" ht="48">
      <c r="A24" s="42" t="s">
        <v>216</v>
      </c>
      <c r="B24" s="44" t="s">
        <v>229</v>
      </c>
      <c r="C24" s="44" t="s">
        <v>150</v>
      </c>
      <c r="D24" s="44" t="s">
        <v>142</v>
      </c>
      <c r="E24" s="44" t="s">
        <v>223</v>
      </c>
      <c r="F24" s="44" t="s">
        <v>217</v>
      </c>
      <c r="G24" s="44" t="s">
        <v>218</v>
      </c>
      <c r="H24" s="45">
        <v>60616</v>
      </c>
      <c r="I24" s="28" t="s">
        <v>230</v>
      </c>
      <c r="J24" s="44"/>
      <c r="K24" s="44"/>
      <c r="L24" s="44"/>
      <c r="M24" s="46" t="s">
        <v>148</v>
      </c>
      <c r="N24" s="28"/>
      <c r="O24" s="32"/>
      <c r="P24" s="28"/>
      <c r="Q24" s="28"/>
      <c r="R24" s="28"/>
      <c r="S24" s="28"/>
      <c r="T24" s="28"/>
      <c r="U24" s="47"/>
      <c r="V24" s="28"/>
      <c r="W24" s="28"/>
      <c r="X24" s="28"/>
      <c r="Y24" s="47"/>
      <c r="Z24" s="28"/>
      <c r="AA24" s="47"/>
      <c r="AB24" s="28"/>
      <c r="AC24" s="48">
        <v>0.14799999999999999</v>
      </c>
      <c r="AD24" s="47">
        <v>0.09</v>
      </c>
      <c r="AE24" s="28">
        <v>318</v>
      </c>
      <c r="AF24" s="47">
        <v>0.94799999999999995</v>
      </c>
      <c r="AG24" s="47">
        <v>5.0999999999999997E-2</v>
      </c>
      <c r="AH24" s="47">
        <v>9.4E-2</v>
      </c>
      <c r="AI24" s="47">
        <v>0.42599999999999999</v>
      </c>
      <c r="AJ24" s="47">
        <v>0.27400000000000002</v>
      </c>
      <c r="AK24" s="47">
        <v>0.129</v>
      </c>
      <c r="AL24" s="47">
        <v>7.8E-2</v>
      </c>
      <c r="AM24" s="28">
        <v>17.89</v>
      </c>
      <c r="AN24" s="28">
        <v>20.100000000000001</v>
      </c>
      <c r="AO24" s="28">
        <v>5.89</v>
      </c>
      <c r="AP24" s="28">
        <v>6.58</v>
      </c>
      <c r="AQ24" s="28">
        <v>20.420000000000002</v>
      </c>
      <c r="AR24" s="28">
        <v>28.32</v>
      </c>
      <c r="AS24" s="28">
        <v>23.25</v>
      </c>
      <c r="AT24" s="28">
        <v>14.28</v>
      </c>
      <c r="AU24" s="47">
        <v>0.85499999999999998</v>
      </c>
      <c r="AV24" s="47">
        <v>0.73699999999999999</v>
      </c>
      <c r="AW24" s="49">
        <v>0.41</v>
      </c>
      <c r="AX24" s="49">
        <v>0.14000000000000001</v>
      </c>
      <c r="AY24" s="28">
        <v>35644</v>
      </c>
      <c r="AZ24" s="28">
        <v>1042</v>
      </c>
      <c r="BA24" s="28">
        <v>16654</v>
      </c>
      <c r="BB24" s="28">
        <v>24366</v>
      </c>
      <c r="BC24" s="50">
        <v>0.10100000000000001</v>
      </c>
      <c r="BD24" s="47">
        <v>0.123</v>
      </c>
      <c r="BE24" s="47">
        <v>8.6999999999999994E-2</v>
      </c>
      <c r="BF24" s="47">
        <v>9.4E-2</v>
      </c>
      <c r="BG24" s="47">
        <v>0.115</v>
      </c>
      <c r="BH24" s="28">
        <v>1</v>
      </c>
      <c r="BI24" s="28">
        <v>81</v>
      </c>
      <c r="BJ24" s="28">
        <v>9.1999999999999993</v>
      </c>
      <c r="BK24" s="51">
        <v>5173146</v>
      </c>
      <c r="BL24" s="47">
        <v>0.51200000000000001</v>
      </c>
      <c r="BM24" s="47">
        <v>5.6000000000000001E-2</v>
      </c>
      <c r="BN24" s="47">
        <v>0.215</v>
      </c>
      <c r="BO24" s="47">
        <v>0.156</v>
      </c>
      <c r="BP24" s="47">
        <v>0.65200000000000002</v>
      </c>
      <c r="BQ24" s="47">
        <v>0.23699999999999999</v>
      </c>
      <c r="BR24" s="47">
        <v>8.0000000000000002E-3</v>
      </c>
      <c r="BS24" s="47">
        <v>8.1000000000000003E-2</v>
      </c>
      <c r="BT24" s="47">
        <v>1E-3</v>
      </c>
      <c r="BU24" s="47">
        <v>2.1999999999999999E-2</v>
      </c>
      <c r="BV24" s="49">
        <v>0.26</v>
      </c>
      <c r="BW24" s="47">
        <v>0.41499999999999998</v>
      </c>
      <c r="BX24" s="52">
        <f t="shared" si="0"/>
        <v>0.629</v>
      </c>
      <c r="BY24" s="52">
        <v>6.8000000000000005E-2</v>
      </c>
      <c r="BZ24" s="52">
        <v>0.10299999999999999</v>
      </c>
      <c r="CA24" s="53">
        <v>41706</v>
      </c>
      <c r="CB24" s="28">
        <v>944.93</v>
      </c>
      <c r="CC24" s="28">
        <v>10482800</v>
      </c>
      <c r="CD24" s="28">
        <f t="shared" si="1"/>
        <v>5474.6340998804144</v>
      </c>
      <c r="CE24" s="47">
        <v>0.499</v>
      </c>
      <c r="CF24" s="47">
        <v>0.60399999999999998</v>
      </c>
      <c r="CG24" s="47">
        <v>7.3999999999999996E-2</v>
      </c>
      <c r="CH24" s="47">
        <v>0.41899999999999998</v>
      </c>
      <c r="CI24" s="47">
        <v>0.17199999999999999</v>
      </c>
      <c r="CJ24" s="28">
        <v>28.6</v>
      </c>
      <c r="CK24" s="28">
        <v>39.6</v>
      </c>
      <c r="CL24" s="47">
        <v>0.11700000000000001</v>
      </c>
      <c r="CM24" s="48">
        <v>0.13300000000000001</v>
      </c>
      <c r="CN24" s="39">
        <v>2.96</v>
      </c>
      <c r="CO24" s="48">
        <v>0.42</v>
      </c>
      <c r="CP24" s="49">
        <v>0.15</v>
      </c>
      <c r="CQ24" s="49">
        <v>0.28999999999999998</v>
      </c>
      <c r="CR24" s="49">
        <v>0.26</v>
      </c>
      <c r="CS24" s="49">
        <v>0.98</v>
      </c>
      <c r="CT24" s="49">
        <v>0.09</v>
      </c>
      <c r="CU24" s="49">
        <v>0.02</v>
      </c>
      <c r="CV24" s="49">
        <v>0.24</v>
      </c>
      <c r="CW24" s="49">
        <v>0.24</v>
      </c>
      <c r="CX24" s="28">
        <v>29</v>
      </c>
      <c r="CY24" s="28">
        <v>7</v>
      </c>
      <c r="CZ24" s="28">
        <v>881.8</v>
      </c>
      <c r="DA24" s="28">
        <v>20</v>
      </c>
      <c r="DB24" s="49">
        <v>0.11</v>
      </c>
      <c r="DC24" s="41">
        <v>9.5238095238095238E-4</v>
      </c>
      <c r="DD24" s="40">
        <v>9.5238095238095238E-4</v>
      </c>
      <c r="DE24" s="40">
        <v>3.2258064516129032E-3</v>
      </c>
      <c r="DF24" s="49">
        <v>0.13</v>
      </c>
      <c r="DG24" s="49">
        <v>0.04</v>
      </c>
      <c r="DH24" s="41">
        <v>9.9009900990099011E-4</v>
      </c>
      <c r="DI24" s="28">
        <v>4699</v>
      </c>
      <c r="DJ24" s="49">
        <v>0.41</v>
      </c>
      <c r="DK24" s="49">
        <v>0.48</v>
      </c>
      <c r="DL24" s="49">
        <v>0.88</v>
      </c>
      <c r="DM24" s="28"/>
      <c r="DN24" s="49">
        <v>7.0000000000000007E-2</v>
      </c>
      <c r="DO24" s="28">
        <v>3</v>
      </c>
      <c r="DP24" s="28">
        <v>2.8</v>
      </c>
      <c r="DQ24" s="28">
        <v>0.42</v>
      </c>
      <c r="DR24" s="37">
        <v>3873</v>
      </c>
      <c r="DS24" s="47">
        <v>0.111</v>
      </c>
      <c r="DT24" s="49">
        <v>0.17</v>
      </c>
      <c r="DU24" s="28">
        <v>5.5</v>
      </c>
      <c r="DV24" s="28">
        <v>0.86</v>
      </c>
      <c r="DW24" s="28">
        <v>71600</v>
      </c>
      <c r="DX24" s="28">
        <v>41.29</v>
      </c>
      <c r="DY24" s="49">
        <v>0.61</v>
      </c>
      <c r="DZ24" s="49">
        <v>0.3</v>
      </c>
      <c r="EA24" s="28">
        <v>7.2</v>
      </c>
      <c r="EB24" s="28">
        <v>78</v>
      </c>
      <c r="EC24" s="49">
        <v>0.25</v>
      </c>
      <c r="ED24" s="28">
        <v>5</v>
      </c>
      <c r="EE24" s="28">
        <v>620</v>
      </c>
      <c r="EF24" s="28">
        <v>72</v>
      </c>
      <c r="EG24" s="28">
        <v>14</v>
      </c>
      <c r="EH24" s="28">
        <v>8</v>
      </c>
      <c r="EI24" s="28">
        <v>17</v>
      </c>
      <c r="EJ24" s="39">
        <v>8</v>
      </c>
      <c r="EK24" s="28">
        <v>11.2</v>
      </c>
      <c r="EL24" s="28">
        <v>1</v>
      </c>
      <c r="EM24" s="49">
        <v>0.21</v>
      </c>
      <c r="EN24" s="49">
        <v>0.6</v>
      </c>
      <c r="EO24" s="49">
        <v>0.53</v>
      </c>
      <c r="EP24" s="28">
        <v>1159</v>
      </c>
      <c r="EQ24" s="49">
        <v>0.56999999999999995</v>
      </c>
      <c r="ER24" s="49">
        <v>0.18</v>
      </c>
      <c r="ES24" s="49">
        <v>0.85</v>
      </c>
      <c r="ET24" s="28">
        <v>0.505</v>
      </c>
      <c r="EU24" s="49">
        <v>0.13</v>
      </c>
      <c r="EV24" s="47">
        <v>0.17599999999999999</v>
      </c>
      <c r="EW24" s="28">
        <v>711.6</v>
      </c>
      <c r="EX24" s="28">
        <v>341.4</v>
      </c>
      <c r="EY24" s="28">
        <v>21.4</v>
      </c>
      <c r="EZ24" s="43">
        <v>7500</v>
      </c>
      <c r="FA24" s="28">
        <v>125</v>
      </c>
      <c r="FB24" s="43">
        <v>78.599999999999994</v>
      </c>
      <c r="FC24" s="43">
        <v>370</v>
      </c>
      <c r="FD24" s="43">
        <v>50</v>
      </c>
      <c r="FE24" s="28">
        <v>6</v>
      </c>
      <c r="FF24" s="49">
        <v>0.19</v>
      </c>
      <c r="FG24" s="28">
        <v>3.6</v>
      </c>
      <c r="FH24" s="28">
        <v>4</v>
      </c>
      <c r="FI24" s="49">
        <v>0.09</v>
      </c>
      <c r="FJ24" s="49">
        <v>0.12</v>
      </c>
      <c r="FK24" s="49">
        <v>0.13</v>
      </c>
      <c r="FL24" s="49">
        <v>0.11</v>
      </c>
      <c r="FM24" s="47">
        <v>6.2E-2</v>
      </c>
      <c r="FN24" s="47">
        <v>0.06</v>
      </c>
      <c r="FO24" s="47">
        <v>0.80300000000000005</v>
      </c>
      <c r="FP24" s="47">
        <v>6.6000000000000003E-2</v>
      </c>
      <c r="FQ24" s="47">
        <v>8.9999999999999993E-3</v>
      </c>
      <c r="FR24" s="49">
        <v>0.216</v>
      </c>
      <c r="FS24" s="47">
        <v>0.749</v>
      </c>
      <c r="FT24" s="47">
        <v>3.5000000000000003E-2</v>
      </c>
      <c r="FU24" s="39">
        <v>1</v>
      </c>
      <c r="FV24" s="28">
        <v>2014</v>
      </c>
      <c r="FW24" s="28">
        <v>2</v>
      </c>
      <c r="FX24" s="28">
        <v>79</v>
      </c>
      <c r="FY24" s="28">
        <v>9</v>
      </c>
      <c r="FZ24" s="32"/>
      <c r="GA24" s="28"/>
      <c r="GB24" s="28"/>
      <c r="GC24" s="28"/>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4"/>
      <c r="HE24" s="23"/>
      <c r="HF24" s="28"/>
      <c r="HG24" s="28"/>
      <c r="HH24" s="28"/>
      <c r="HI24" s="25"/>
      <c r="HJ24" s="23"/>
      <c r="HK24" s="23"/>
      <c r="HL24" s="23"/>
      <c r="HM24" s="23"/>
      <c r="HN24" s="23"/>
      <c r="HO24" s="28"/>
      <c r="HP24" s="28">
        <v>5.0999999999999996</v>
      </c>
      <c r="HQ24" s="28">
        <v>3.8</v>
      </c>
      <c r="HR24" s="28">
        <v>163.6</v>
      </c>
      <c r="HS24" s="28">
        <v>11.3</v>
      </c>
      <c r="HT24" s="28">
        <v>5.0999999999999996</v>
      </c>
      <c r="HU24" s="28">
        <v>11.8</v>
      </c>
      <c r="HV24" s="28">
        <v>334</v>
      </c>
      <c r="HW24" s="28">
        <v>19097</v>
      </c>
      <c r="HX24" s="47">
        <v>0.63500000000000001</v>
      </c>
      <c r="HY24" s="28">
        <v>600</v>
      </c>
      <c r="HZ24" s="47">
        <v>0.81299999999999994</v>
      </c>
      <c r="IA24" s="47">
        <v>0.187</v>
      </c>
      <c r="IB24" s="47">
        <v>0.48499999999999999</v>
      </c>
      <c r="IC24" s="47">
        <v>0.224</v>
      </c>
      <c r="ID24" s="49">
        <v>0.20399999999999999</v>
      </c>
      <c r="IE24" s="47">
        <v>3.3000000000000002E-2</v>
      </c>
      <c r="IF24" s="47">
        <v>0.186</v>
      </c>
      <c r="IG24" s="47">
        <v>0.19800000000000001</v>
      </c>
      <c r="IH24" s="49">
        <v>0.23499999999999999</v>
      </c>
      <c r="II24" s="47">
        <v>0.34699999999999998</v>
      </c>
      <c r="IJ24" s="28">
        <v>18</v>
      </c>
      <c r="IK24" s="47">
        <v>0.84399999999999997</v>
      </c>
      <c r="IL24" s="47">
        <v>0.156</v>
      </c>
      <c r="IM24" s="47">
        <v>0.57399999999999995</v>
      </c>
      <c r="IN24" s="47">
        <v>0.23499999999999999</v>
      </c>
      <c r="IO24" s="47">
        <v>0.129</v>
      </c>
      <c r="IP24" s="47">
        <v>0.25600000000000001</v>
      </c>
      <c r="IQ24" s="49">
        <v>0.373</v>
      </c>
      <c r="IR24" s="47">
        <v>0.17299999999999999</v>
      </c>
      <c r="IS24" s="47">
        <v>9.9000000000000005E-2</v>
      </c>
      <c r="IT24" s="47">
        <v>9.8000000000000004E-2</v>
      </c>
      <c r="IU24" s="28">
        <v>5</v>
      </c>
      <c r="IV24" s="56">
        <v>12</v>
      </c>
    </row>
    <row r="25" spans="1:256" ht="48">
      <c r="A25" s="42" t="s">
        <v>216</v>
      </c>
      <c r="B25" s="44" t="s">
        <v>231</v>
      </c>
      <c r="C25" s="44" t="s">
        <v>150</v>
      </c>
      <c r="D25" s="44" t="s">
        <v>142</v>
      </c>
      <c r="E25" s="44" t="s">
        <v>223</v>
      </c>
      <c r="F25" s="44" t="s">
        <v>217</v>
      </c>
      <c r="G25" s="44" t="s">
        <v>218</v>
      </c>
      <c r="H25" s="45">
        <v>60637</v>
      </c>
      <c r="I25" s="28" t="s">
        <v>232</v>
      </c>
      <c r="J25" s="44"/>
      <c r="K25" s="44"/>
      <c r="L25" s="86"/>
      <c r="M25" s="46" t="s">
        <v>148</v>
      </c>
      <c r="N25" s="28"/>
      <c r="O25" s="32"/>
      <c r="P25" s="28"/>
      <c r="Q25" s="28"/>
      <c r="R25" s="28"/>
      <c r="S25" s="28"/>
      <c r="T25" s="28"/>
      <c r="U25" s="47"/>
      <c r="V25" s="28"/>
      <c r="W25" s="28"/>
      <c r="X25" s="28"/>
      <c r="Y25" s="47"/>
      <c r="Z25" s="28"/>
      <c r="AA25" s="47"/>
      <c r="AB25" s="28"/>
      <c r="AC25" s="48">
        <v>0.14799999999999999</v>
      </c>
      <c r="AD25" s="47">
        <v>0.09</v>
      </c>
      <c r="AE25" s="28">
        <v>318</v>
      </c>
      <c r="AF25" s="47">
        <v>0.94799999999999995</v>
      </c>
      <c r="AG25" s="47">
        <v>5.0999999999999997E-2</v>
      </c>
      <c r="AH25" s="47">
        <v>9.4E-2</v>
      </c>
      <c r="AI25" s="47">
        <v>0.42599999999999999</v>
      </c>
      <c r="AJ25" s="47">
        <v>0.27400000000000002</v>
      </c>
      <c r="AK25" s="47">
        <v>0.129</v>
      </c>
      <c r="AL25" s="47">
        <v>7.8E-2</v>
      </c>
      <c r="AM25" s="28">
        <v>17.89</v>
      </c>
      <c r="AN25" s="28">
        <v>20.100000000000001</v>
      </c>
      <c r="AO25" s="28">
        <v>5.89</v>
      </c>
      <c r="AP25" s="28">
        <v>6.58</v>
      </c>
      <c r="AQ25" s="28">
        <v>20.420000000000002</v>
      </c>
      <c r="AR25" s="28">
        <v>28.32</v>
      </c>
      <c r="AS25" s="28">
        <v>23.25</v>
      </c>
      <c r="AT25" s="28">
        <v>14.28</v>
      </c>
      <c r="AU25" s="47">
        <v>0.85499999999999998</v>
      </c>
      <c r="AV25" s="47">
        <v>0.73699999999999999</v>
      </c>
      <c r="AW25" s="49">
        <v>0.41</v>
      </c>
      <c r="AX25" s="49">
        <v>0.14000000000000001</v>
      </c>
      <c r="AY25" s="28">
        <v>35644</v>
      </c>
      <c r="AZ25" s="28">
        <v>1042</v>
      </c>
      <c r="BA25" s="28">
        <v>16654</v>
      </c>
      <c r="BB25" s="28">
        <v>24366</v>
      </c>
      <c r="BC25" s="50">
        <v>0.10100000000000001</v>
      </c>
      <c r="BD25" s="47">
        <v>0.123</v>
      </c>
      <c r="BE25" s="47">
        <v>8.6999999999999994E-2</v>
      </c>
      <c r="BF25" s="47">
        <v>9.4E-2</v>
      </c>
      <c r="BG25" s="47">
        <v>0.115</v>
      </c>
      <c r="BH25" s="28">
        <v>1</v>
      </c>
      <c r="BI25" s="28">
        <v>65</v>
      </c>
      <c r="BJ25" s="28">
        <v>9.6</v>
      </c>
      <c r="BK25" s="51">
        <v>5173146</v>
      </c>
      <c r="BL25" s="47">
        <v>0.51200000000000001</v>
      </c>
      <c r="BM25" s="47">
        <v>5.6000000000000001E-2</v>
      </c>
      <c r="BN25" s="47">
        <v>0.215</v>
      </c>
      <c r="BO25" s="47">
        <v>0.156</v>
      </c>
      <c r="BP25" s="47">
        <v>0.65200000000000002</v>
      </c>
      <c r="BQ25" s="47">
        <v>0.23699999999999999</v>
      </c>
      <c r="BR25" s="47">
        <v>8.0000000000000002E-3</v>
      </c>
      <c r="BS25" s="47">
        <v>8.1000000000000003E-2</v>
      </c>
      <c r="BT25" s="47">
        <v>1E-3</v>
      </c>
      <c r="BU25" s="47">
        <v>2.1999999999999999E-2</v>
      </c>
      <c r="BV25" s="49">
        <v>0.26</v>
      </c>
      <c r="BW25" s="47">
        <v>0.41499999999999998</v>
      </c>
      <c r="BX25" s="52">
        <f t="shared" si="0"/>
        <v>0.629</v>
      </c>
      <c r="BY25" s="52">
        <v>6.8000000000000005E-2</v>
      </c>
      <c r="BZ25" s="52">
        <v>0.10299999999999999</v>
      </c>
      <c r="CA25" s="53">
        <v>41706</v>
      </c>
      <c r="CB25" s="28">
        <v>944.93</v>
      </c>
      <c r="CC25" s="28">
        <v>11667700</v>
      </c>
      <c r="CD25" s="28">
        <f t="shared" si="1"/>
        <v>5474.6340998804144</v>
      </c>
      <c r="CE25" s="47">
        <v>0.34799999999999998</v>
      </c>
      <c r="CF25" s="47">
        <v>0.47399999999999998</v>
      </c>
      <c r="CG25" s="47">
        <v>8.1000000000000003E-2</v>
      </c>
      <c r="CH25" s="47">
        <v>0.53400000000000003</v>
      </c>
      <c r="CI25" s="47">
        <v>0.16500000000000001</v>
      </c>
      <c r="CJ25" s="28">
        <v>33.299999999999997</v>
      </c>
      <c r="CK25" s="28">
        <v>34.799999999999997</v>
      </c>
      <c r="CL25" s="49">
        <v>0.156</v>
      </c>
      <c r="CM25" s="47">
        <v>0.23400000000000001</v>
      </c>
      <c r="CN25" s="39">
        <v>3.2</v>
      </c>
      <c r="CO25" s="49">
        <v>0.61099999999999999</v>
      </c>
      <c r="CP25" s="49">
        <v>0.15</v>
      </c>
      <c r="CQ25" s="49">
        <v>0.28999999999999998</v>
      </c>
      <c r="CR25" s="49">
        <v>0.26</v>
      </c>
      <c r="CS25" s="49">
        <v>0.98</v>
      </c>
      <c r="CT25" s="49">
        <v>0.09</v>
      </c>
      <c r="CU25" s="49">
        <v>0.02</v>
      </c>
      <c r="CV25" s="49">
        <v>0.24</v>
      </c>
      <c r="CW25" s="49">
        <v>0.24</v>
      </c>
      <c r="CX25" s="28">
        <v>29</v>
      </c>
      <c r="CY25" s="28">
        <v>7</v>
      </c>
      <c r="CZ25" s="28">
        <v>881.8</v>
      </c>
      <c r="DA25" s="28">
        <v>20</v>
      </c>
      <c r="DB25" s="49">
        <v>0.11</v>
      </c>
      <c r="DC25" s="41">
        <v>9.5238095238095238E-4</v>
      </c>
      <c r="DD25" s="40">
        <v>9.5238095238095238E-4</v>
      </c>
      <c r="DE25" s="40">
        <v>3.2258064516129032E-3</v>
      </c>
      <c r="DF25" s="49">
        <v>0.13</v>
      </c>
      <c r="DG25" s="49">
        <v>0.04</v>
      </c>
      <c r="DH25" s="41">
        <v>9.9009900990099011E-4</v>
      </c>
      <c r="DI25" s="28">
        <v>4699</v>
      </c>
      <c r="DJ25" s="49">
        <v>0.41</v>
      </c>
      <c r="DK25" s="49">
        <v>0.48</v>
      </c>
      <c r="DL25" s="49">
        <v>0.88</v>
      </c>
      <c r="DM25" s="28"/>
      <c r="DN25" s="49">
        <v>7.0000000000000007E-2</v>
      </c>
      <c r="DO25" s="28">
        <v>3</v>
      </c>
      <c r="DP25" s="28">
        <v>2.8</v>
      </c>
      <c r="DQ25" s="28">
        <v>0.42</v>
      </c>
      <c r="DR25" s="37">
        <v>3873</v>
      </c>
      <c r="DS25" s="47">
        <v>0.111</v>
      </c>
      <c r="DT25" s="49">
        <v>0.17</v>
      </c>
      <c r="DU25" s="28">
        <v>5.5</v>
      </c>
      <c r="DV25" s="28">
        <v>0.86</v>
      </c>
      <c r="DW25" s="28">
        <v>71600</v>
      </c>
      <c r="DX25" s="28">
        <v>41.29</v>
      </c>
      <c r="DY25" s="49">
        <v>0.61</v>
      </c>
      <c r="DZ25" s="49">
        <v>0.3</v>
      </c>
      <c r="EA25" s="28">
        <v>7.2</v>
      </c>
      <c r="EB25" s="28">
        <v>78</v>
      </c>
      <c r="EC25" s="49">
        <v>0.25</v>
      </c>
      <c r="ED25" s="28">
        <v>5</v>
      </c>
      <c r="EE25" s="28">
        <v>620</v>
      </c>
      <c r="EF25" s="28">
        <v>72</v>
      </c>
      <c r="EG25" s="28">
        <v>14</v>
      </c>
      <c r="EH25" s="28">
        <v>8</v>
      </c>
      <c r="EI25" s="28">
        <v>17</v>
      </c>
      <c r="EJ25" s="39">
        <v>8</v>
      </c>
      <c r="EK25" s="28">
        <v>11.2</v>
      </c>
      <c r="EL25" s="28">
        <v>1</v>
      </c>
      <c r="EM25" s="49">
        <v>0.21</v>
      </c>
      <c r="EN25" s="49">
        <v>0.6</v>
      </c>
      <c r="EO25" s="49">
        <v>0.53</v>
      </c>
      <c r="EP25" s="28">
        <v>1159</v>
      </c>
      <c r="EQ25" s="49">
        <v>0.56999999999999995</v>
      </c>
      <c r="ER25" s="49">
        <v>0.18</v>
      </c>
      <c r="ES25" s="49">
        <v>0.85</v>
      </c>
      <c r="ET25" s="28">
        <v>0.505</v>
      </c>
      <c r="EU25" s="49">
        <v>0.13</v>
      </c>
      <c r="EV25" s="47">
        <v>0.17599999999999999</v>
      </c>
      <c r="EW25" s="28">
        <v>711.6</v>
      </c>
      <c r="EX25" s="28">
        <v>341.4</v>
      </c>
      <c r="EY25" s="28">
        <v>21.4</v>
      </c>
      <c r="EZ25" s="43">
        <v>7500</v>
      </c>
      <c r="FA25" s="28">
        <v>125</v>
      </c>
      <c r="FB25" s="43">
        <v>78.599999999999994</v>
      </c>
      <c r="FC25" s="43">
        <v>370</v>
      </c>
      <c r="FD25" s="43">
        <v>50</v>
      </c>
      <c r="FE25" s="28">
        <v>6</v>
      </c>
      <c r="FF25" s="49">
        <v>0.19</v>
      </c>
      <c r="FG25" s="28">
        <v>3.6</v>
      </c>
      <c r="FH25" s="28">
        <v>4</v>
      </c>
      <c r="FI25" s="49">
        <v>0.09</v>
      </c>
      <c r="FJ25" s="49">
        <v>0.12</v>
      </c>
      <c r="FK25" s="49">
        <v>0.13</v>
      </c>
      <c r="FL25" s="49">
        <v>0.11</v>
      </c>
      <c r="FM25" s="47">
        <v>6.2E-2</v>
      </c>
      <c r="FN25" s="47">
        <v>0.06</v>
      </c>
      <c r="FO25" s="47">
        <v>0.80300000000000005</v>
      </c>
      <c r="FP25" s="47">
        <v>6.6000000000000003E-2</v>
      </c>
      <c r="FQ25" s="47">
        <v>8.9999999999999993E-3</v>
      </c>
      <c r="FR25" s="49">
        <v>0.216</v>
      </c>
      <c r="FS25" s="47">
        <v>0.749</v>
      </c>
      <c r="FT25" s="47">
        <v>3.5000000000000003E-2</v>
      </c>
      <c r="FU25" s="39">
        <v>1</v>
      </c>
      <c r="FV25" s="28">
        <v>2014</v>
      </c>
      <c r="FW25" s="28">
        <v>2</v>
      </c>
      <c r="FX25" s="28">
        <v>79</v>
      </c>
      <c r="FY25" s="28">
        <v>9</v>
      </c>
      <c r="FZ25" s="32"/>
      <c r="GA25" s="28"/>
      <c r="GB25" s="28"/>
      <c r="GC25" s="28"/>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4"/>
      <c r="HE25" s="23"/>
      <c r="HF25" s="28"/>
      <c r="HG25" s="28"/>
      <c r="HH25" s="28"/>
      <c r="HI25" s="25"/>
      <c r="HJ25" s="23"/>
      <c r="HK25" s="23"/>
      <c r="HL25" s="23"/>
      <c r="HM25" s="23"/>
      <c r="HN25" s="23"/>
      <c r="HO25" s="28"/>
      <c r="HP25" s="28">
        <v>5.0999999999999996</v>
      </c>
      <c r="HQ25" s="28">
        <v>3.8</v>
      </c>
      <c r="HR25" s="28">
        <v>163.6</v>
      </c>
      <c r="HS25" s="28">
        <v>11.3</v>
      </c>
      <c r="HT25" s="28">
        <v>5.0999999999999996</v>
      </c>
      <c r="HU25" s="28">
        <v>11.8</v>
      </c>
      <c r="HV25" s="28">
        <v>334</v>
      </c>
      <c r="HW25" s="28">
        <v>19097</v>
      </c>
      <c r="HX25" s="47">
        <v>0.63500000000000001</v>
      </c>
      <c r="HY25" s="28">
        <v>600</v>
      </c>
      <c r="HZ25" s="47">
        <v>0.81299999999999994</v>
      </c>
      <c r="IA25" s="47">
        <v>0.187</v>
      </c>
      <c r="IB25" s="47">
        <v>0.48499999999999999</v>
      </c>
      <c r="IC25" s="47">
        <v>0.224</v>
      </c>
      <c r="ID25" s="49">
        <v>0.20399999999999999</v>
      </c>
      <c r="IE25" s="47">
        <v>3.3000000000000002E-2</v>
      </c>
      <c r="IF25" s="47">
        <v>0.186</v>
      </c>
      <c r="IG25" s="47">
        <v>0.19800000000000001</v>
      </c>
      <c r="IH25" s="49">
        <v>0.23499999999999999</v>
      </c>
      <c r="II25" s="47">
        <v>0.34699999999999998</v>
      </c>
      <c r="IJ25" s="28">
        <v>18</v>
      </c>
      <c r="IK25" s="47">
        <v>0.84399999999999997</v>
      </c>
      <c r="IL25" s="47">
        <v>0.156</v>
      </c>
      <c r="IM25" s="47">
        <v>0.57399999999999995</v>
      </c>
      <c r="IN25" s="47">
        <v>0.23499999999999999</v>
      </c>
      <c r="IO25" s="47">
        <v>0.129</v>
      </c>
      <c r="IP25" s="47">
        <v>0.25600000000000001</v>
      </c>
      <c r="IQ25" s="49">
        <v>0.373</v>
      </c>
      <c r="IR25" s="47">
        <v>0.17299999999999999</v>
      </c>
      <c r="IS25" s="47">
        <v>9.9000000000000005E-2</v>
      </c>
      <c r="IT25" s="47">
        <v>9.8000000000000004E-2</v>
      </c>
      <c r="IU25" s="28">
        <v>5</v>
      </c>
      <c r="IV25" s="56">
        <v>12</v>
      </c>
    </row>
    <row r="26" spans="1:256" ht="48">
      <c r="A26" s="42" t="s">
        <v>216</v>
      </c>
      <c r="B26" s="44" t="s">
        <v>233</v>
      </c>
      <c r="C26" s="44" t="s">
        <v>150</v>
      </c>
      <c r="D26" s="44" t="s">
        <v>142</v>
      </c>
      <c r="E26" s="44" t="s">
        <v>223</v>
      </c>
      <c r="F26" s="44" t="s">
        <v>217</v>
      </c>
      <c r="G26" s="44" t="s">
        <v>218</v>
      </c>
      <c r="H26" s="45">
        <v>60617</v>
      </c>
      <c r="I26" s="58" t="s">
        <v>234</v>
      </c>
      <c r="J26" s="44"/>
      <c r="K26" s="44"/>
      <c r="L26" s="44"/>
      <c r="M26" s="46" t="s">
        <v>148</v>
      </c>
      <c r="N26" s="28"/>
      <c r="O26" s="32"/>
      <c r="P26" s="28"/>
      <c r="Q26" s="28"/>
      <c r="R26" s="28"/>
      <c r="S26" s="28"/>
      <c r="T26" s="28"/>
      <c r="U26" s="47"/>
      <c r="V26" s="28"/>
      <c r="W26" s="28"/>
      <c r="X26" s="28"/>
      <c r="Y26" s="47"/>
      <c r="Z26" s="28"/>
      <c r="AA26" s="47"/>
      <c r="AB26" s="28"/>
      <c r="AC26" s="48">
        <v>0.14799999999999999</v>
      </c>
      <c r="AD26" s="47">
        <v>0.09</v>
      </c>
      <c r="AE26" s="28">
        <v>318</v>
      </c>
      <c r="AF26" s="47">
        <v>0.94799999999999995</v>
      </c>
      <c r="AG26" s="47">
        <v>5.0999999999999997E-2</v>
      </c>
      <c r="AH26" s="47">
        <v>9.4E-2</v>
      </c>
      <c r="AI26" s="47">
        <v>0.42599999999999999</v>
      </c>
      <c r="AJ26" s="47">
        <v>0.27400000000000002</v>
      </c>
      <c r="AK26" s="47">
        <v>0.129</v>
      </c>
      <c r="AL26" s="47">
        <v>7.8E-2</v>
      </c>
      <c r="AM26" s="28">
        <v>17.89</v>
      </c>
      <c r="AN26" s="28">
        <v>20.100000000000001</v>
      </c>
      <c r="AO26" s="28">
        <v>5.89</v>
      </c>
      <c r="AP26" s="28">
        <v>6.58</v>
      </c>
      <c r="AQ26" s="28">
        <v>20.420000000000002</v>
      </c>
      <c r="AR26" s="28">
        <v>28.32</v>
      </c>
      <c r="AS26" s="28">
        <v>23.25</v>
      </c>
      <c r="AT26" s="28">
        <v>14.28</v>
      </c>
      <c r="AU26" s="47">
        <v>0.85499999999999998</v>
      </c>
      <c r="AV26" s="47">
        <v>0.73699999999999999</v>
      </c>
      <c r="AW26" s="49">
        <v>0.41</v>
      </c>
      <c r="AX26" s="49">
        <v>0.14000000000000001</v>
      </c>
      <c r="AY26" s="28">
        <v>35644</v>
      </c>
      <c r="AZ26" s="28">
        <v>1042</v>
      </c>
      <c r="BA26" s="28">
        <v>16654</v>
      </c>
      <c r="BB26" s="28">
        <v>24366</v>
      </c>
      <c r="BC26" s="50">
        <v>0.10100000000000001</v>
      </c>
      <c r="BD26" s="47">
        <v>0.123</v>
      </c>
      <c r="BE26" s="47">
        <v>8.6999999999999994E-2</v>
      </c>
      <c r="BF26" s="47">
        <v>9.4E-2</v>
      </c>
      <c r="BG26" s="47">
        <v>0.115</v>
      </c>
      <c r="BH26" s="28">
        <v>1</v>
      </c>
      <c r="BI26" s="28">
        <v>60</v>
      </c>
      <c r="BJ26" s="28">
        <v>8.9</v>
      </c>
      <c r="BK26" s="51">
        <v>5173146</v>
      </c>
      <c r="BL26" s="47">
        <v>0.51200000000000001</v>
      </c>
      <c r="BM26" s="47">
        <v>5.6000000000000001E-2</v>
      </c>
      <c r="BN26" s="47">
        <v>0.215</v>
      </c>
      <c r="BO26" s="47">
        <v>0.156</v>
      </c>
      <c r="BP26" s="47">
        <v>0.65200000000000002</v>
      </c>
      <c r="BQ26" s="47">
        <v>0.23699999999999999</v>
      </c>
      <c r="BR26" s="47">
        <v>8.0000000000000002E-3</v>
      </c>
      <c r="BS26" s="47">
        <v>8.1000000000000003E-2</v>
      </c>
      <c r="BT26" s="47">
        <v>1E-3</v>
      </c>
      <c r="BU26" s="47">
        <v>2.1999999999999999E-2</v>
      </c>
      <c r="BV26" s="49">
        <v>0.26</v>
      </c>
      <c r="BW26" s="47">
        <v>0.41499999999999998</v>
      </c>
      <c r="BX26" s="52">
        <f t="shared" si="0"/>
        <v>0.629</v>
      </c>
      <c r="BY26" s="52">
        <v>6.8000000000000005E-2</v>
      </c>
      <c r="BZ26" s="52">
        <v>0.10299999999999999</v>
      </c>
      <c r="CA26" s="53">
        <v>41706</v>
      </c>
      <c r="CB26" s="28">
        <v>944.93</v>
      </c>
      <c r="CC26" s="28">
        <v>35909200</v>
      </c>
      <c r="CD26" s="28">
        <f t="shared" si="1"/>
        <v>5474.6340998804144</v>
      </c>
      <c r="CE26" s="47">
        <v>0.20499999999999999</v>
      </c>
      <c r="CF26" s="47">
        <v>0.52300000000000002</v>
      </c>
      <c r="CG26" s="47">
        <v>9.8000000000000004E-2</v>
      </c>
      <c r="CH26" s="47">
        <v>0.73199999999999998</v>
      </c>
      <c r="CI26" s="47">
        <v>0.153</v>
      </c>
      <c r="CJ26" s="28">
        <v>40.1</v>
      </c>
      <c r="CK26" s="28">
        <v>37.700000000000003</v>
      </c>
      <c r="CL26" s="47">
        <v>0.122</v>
      </c>
      <c r="CM26" s="48">
        <v>0.25700000000000001</v>
      </c>
      <c r="CN26" s="39">
        <v>3.57</v>
      </c>
      <c r="CO26" s="47">
        <v>0.502</v>
      </c>
      <c r="CP26" s="49">
        <v>0.15</v>
      </c>
      <c r="CQ26" s="49">
        <v>0.28999999999999998</v>
      </c>
      <c r="CR26" s="49">
        <v>0.26</v>
      </c>
      <c r="CS26" s="49">
        <v>0.98</v>
      </c>
      <c r="CT26" s="49">
        <v>0.09</v>
      </c>
      <c r="CU26" s="49">
        <v>0.02</v>
      </c>
      <c r="CV26" s="49">
        <v>0.24</v>
      </c>
      <c r="CW26" s="49">
        <v>0.24</v>
      </c>
      <c r="CX26" s="28">
        <v>29</v>
      </c>
      <c r="CY26" s="28">
        <v>7</v>
      </c>
      <c r="CZ26" s="28">
        <v>881.8</v>
      </c>
      <c r="DA26" s="28">
        <v>20</v>
      </c>
      <c r="DB26" s="49">
        <v>0.11</v>
      </c>
      <c r="DC26" s="41">
        <v>9.5238095238095238E-4</v>
      </c>
      <c r="DD26" s="40">
        <v>9.5238095238095238E-4</v>
      </c>
      <c r="DE26" s="40">
        <v>3.2258064516129032E-3</v>
      </c>
      <c r="DF26" s="49">
        <v>0.13</v>
      </c>
      <c r="DG26" s="49">
        <v>0.04</v>
      </c>
      <c r="DH26" s="41">
        <v>9.9009900990099011E-4</v>
      </c>
      <c r="DI26" s="28">
        <v>4699</v>
      </c>
      <c r="DJ26" s="49">
        <v>0.41</v>
      </c>
      <c r="DK26" s="49">
        <v>0.48</v>
      </c>
      <c r="DL26" s="49">
        <v>0.88</v>
      </c>
      <c r="DM26" s="28"/>
      <c r="DN26" s="49">
        <v>7.0000000000000007E-2</v>
      </c>
      <c r="DO26" s="28">
        <v>3</v>
      </c>
      <c r="DP26" s="28">
        <v>2.8</v>
      </c>
      <c r="DQ26" s="28">
        <v>0.42</v>
      </c>
      <c r="DR26" s="37">
        <v>3873</v>
      </c>
      <c r="DS26" s="47">
        <v>0.111</v>
      </c>
      <c r="DT26" s="49">
        <v>0.17</v>
      </c>
      <c r="DU26" s="28">
        <v>5.5</v>
      </c>
      <c r="DV26" s="28">
        <v>0.86</v>
      </c>
      <c r="DW26" s="28">
        <v>71600</v>
      </c>
      <c r="DX26" s="28">
        <v>41.29</v>
      </c>
      <c r="DY26" s="49">
        <v>0.61</v>
      </c>
      <c r="DZ26" s="49">
        <v>0.3</v>
      </c>
      <c r="EA26" s="28">
        <v>7.2</v>
      </c>
      <c r="EB26" s="28">
        <v>78</v>
      </c>
      <c r="EC26" s="49">
        <v>0.25</v>
      </c>
      <c r="ED26" s="28">
        <v>5</v>
      </c>
      <c r="EE26" s="28">
        <v>620</v>
      </c>
      <c r="EF26" s="28">
        <v>72</v>
      </c>
      <c r="EG26" s="28">
        <v>14</v>
      </c>
      <c r="EH26" s="28">
        <v>8</v>
      </c>
      <c r="EI26" s="28">
        <v>17</v>
      </c>
      <c r="EJ26" s="39">
        <v>8</v>
      </c>
      <c r="EK26" s="28">
        <v>11.2</v>
      </c>
      <c r="EL26" s="28">
        <v>1</v>
      </c>
      <c r="EM26" s="49">
        <v>0.21</v>
      </c>
      <c r="EN26" s="49">
        <v>0.6</v>
      </c>
      <c r="EO26" s="49">
        <v>0.53</v>
      </c>
      <c r="EP26" s="28">
        <v>1159</v>
      </c>
      <c r="EQ26" s="49">
        <v>0.56999999999999995</v>
      </c>
      <c r="ER26" s="49">
        <v>0.18</v>
      </c>
      <c r="ES26" s="49">
        <v>0.85</v>
      </c>
      <c r="ET26" s="28">
        <v>0.505</v>
      </c>
      <c r="EU26" s="49">
        <v>0.13</v>
      </c>
      <c r="EV26" s="47">
        <v>0.17599999999999999</v>
      </c>
      <c r="EW26" s="28">
        <v>711.6</v>
      </c>
      <c r="EX26" s="28">
        <v>341.4</v>
      </c>
      <c r="EY26" s="28">
        <v>21.4</v>
      </c>
      <c r="EZ26" s="43">
        <v>7500</v>
      </c>
      <c r="FA26" s="28">
        <v>125</v>
      </c>
      <c r="FB26" s="43">
        <v>78.599999999999994</v>
      </c>
      <c r="FC26" s="43">
        <v>370</v>
      </c>
      <c r="FD26" s="43">
        <v>50</v>
      </c>
      <c r="FE26" s="28">
        <v>6</v>
      </c>
      <c r="FF26" s="49">
        <v>0.19</v>
      </c>
      <c r="FG26" s="28">
        <v>3.6</v>
      </c>
      <c r="FH26" s="28">
        <v>4</v>
      </c>
      <c r="FI26" s="49">
        <v>0.09</v>
      </c>
      <c r="FJ26" s="49">
        <v>0.12</v>
      </c>
      <c r="FK26" s="49">
        <v>0.13</v>
      </c>
      <c r="FL26" s="49">
        <v>0.11</v>
      </c>
      <c r="FM26" s="47">
        <v>6.2E-2</v>
      </c>
      <c r="FN26" s="47">
        <v>0.06</v>
      </c>
      <c r="FO26" s="47">
        <v>0.80300000000000005</v>
      </c>
      <c r="FP26" s="47">
        <v>6.6000000000000003E-2</v>
      </c>
      <c r="FQ26" s="47">
        <v>8.9999999999999993E-3</v>
      </c>
      <c r="FR26" s="49">
        <v>0.216</v>
      </c>
      <c r="FS26" s="47">
        <v>0.749</v>
      </c>
      <c r="FT26" s="47">
        <v>3.5000000000000003E-2</v>
      </c>
      <c r="FU26" s="39">
        <v>1</v>
      </c>
      <c r="FV26" s="28">
        <v>2014</v>
      </c>
      <c r="FW26" s="28">
        <v>2</v>
      </c>
      <c r="FX26" s="28">
        <v>79</v>
      </c>
      <c r="FY26" s="28">
        <v>9</v>
      </c>
      <c r="FZ26" s="32"/>
      <c r="GA26" s="28"/>
      <c r="GB26" s="28"/>
      <c r="GC26" s="28"/>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4"/>
      <c r="HE26" s="23"/>
      <c r="HF26" s="28"/>
      <c r="HG26" s="28"/>
      <c r="HH26" s="28"/>
      <c r="HI26" s="25"/>
      <c r="HJ26" s="23"/>
      <c r="HK26" s="23"/>
      <c r="HL26" s="23"/>
      <c r="HM26" s="23"/>
      <c r="HN26" s="23"/>
      <c r="HO26" s="28"/>
      <c r="HP26" s="28">
        <v>5.0999999999999996</v>
      </c>
      <c r="HQ26" s="28">
        <v>3.8</v>
      </c>
      <c r="HR26" s="28">
        <v>163.6</v>
      </c>
      <c r="HS26" s="28">
        <v>11.3</v>
      </c>
      <c r="HT26" s="28">
        <v>5.0999999999999996</v>
      </c>
      <c r="HU26" s="28">
        <v>11.8</v>
      </c>
      <c r="HV26" s="28">
        <v>334</v>
      </c>
      <c r="HW26" s="28">
        <v>19097</v>
      </c>
      <c r="HX26" s="47">
        <v>0.63500000000000001</v>
      </c>
      <c r="HY26" s="28">
        <v>600</v>
      </c>
      <c r="HZ26" s="47">
        <v>0.81299999999999994</v>
      </c>
      <c r="IA26" s="47">
        <v>0.187</v>
      </c>
      <c r="IB26" s="47">
        <v>0.48499999999999999</v>
      </c>
      <c r="IC26" s="47">
        <v>0.224</v>
      </c>
      <c r="ID26" s="49">
        <v>0.20399999999999999</v>
      </c>
      <c r="IE26" s="47">
        <v>3.3000000000000002E-2</v>
      </c>
      <c r="IF26" s="47">
        <v>0.186</v>
      </c>
      <c r="IG26" s="47">
        <v>0.19800000000000001</v>
      </c>
      <c r="IH26" s="49">
        <v>0.23499999999999999</v>
      </c>
      <c r="II26" s="47">
        <v>0.34699999999999998</v>
      </c>
      <c r="IJ26" s="28">
        <v>18</v>
      </c>
      <c r="IK26" s="47">
        <v>0.84399999999999997</v>
      </c>
      <c r="IL26" s="47">
        <v>0.156</v>
      </c>
      <c r="IM26" s="47">
        <v>0.57399999999999995</v>
      </c>
      <c r="IN26" s="47">
        <v>0.23499999999999999</v>
      </c>
      <c r="IO26" s="47">
        <v>0.129</v>
      </c>
      <c r="IP26" s="47">
        <v>0.25600000000000001</v>
      </c>
      <c r="IQ26" s="49">
        <v>0.373</v>
      </c>
      <c r="IR26" s="47">
        <v>0.17299999999999999</v>
      </c>
      <c r="IS26" s="47">
        <v>9.9000000000000005E-2</v>
      </c>
      <c r="IT26" s="47">
        <v>9.8000000000000004E-2</v>
      </c>
      <c r="IU26" s="28">
        <v>5</v>
      </c>
      <c r="IV26" s="56">
        <v>12</v>
      </c>
    </row>
    <row r="27" spans="1:256" ht="16">
      <c r="A27" s="42" t="s">
        <v>216</v>
      </c>
      <c r="B27" s="87" t="s">
        <v>235</v>
      </c>
      <c r="C27" s="42"/>
      <c r="D27" s="44" t="s">
        <v>236</v>
      </c>
      <c r="E27" s="42"/>
      <c r="F27" s="44" t="s">
        <v>217</v>
      </c>
      <c r="G27" s="44" t="s">
        <v>218</v>
      </c>
      <c r="H27" s="45">
        <v>60617</v>
      </c>
      <c r="I27" s="28" t="s">
        <v>237</v>
      </c>
      <c r="J27" s="42"/>
      <c r="K27" s="42"/>
      <c r="L27" s="28"/>
      <c r="M27" s="46" t="s">
        <v>221</v>
      </c>
      <c r="N27" s="28"/>
      <c r="O27" s="32"/>
      <c r="P27" s="28"/>
      <c r="Q27" s="28"/>
      <c r="R27" s="28"/>
      <c r="S27" s="28"/>
      <c r="T27" s="28"/>
      <c r="U27" s="47"/>
      <c r="V27" s="28"/>
      <c r="W27" s="28"/>
      <c r="X27" s="28"/>
      <c r="Y27" s="47"/>
      <c r="Z27" s="28"/>
      <c r="AA27" s="47"/>
      <c r="AB27" s="28"/>
      <c r="AC27" s="48">
        <v>0.14799999999999999</v>
      </c>
      <c r="AD27" s="47">
        <v>0.09</v>
      </c>
      <c r="AE27" s="28">
        <v>318</v>
      </c>
      <c r="AF27" s="47">
        <v>0.94799999999999995</v>
      </c>
      <c r="AG27" s="47">
        <v>5.0999999999999997E-2</v>
      </c>
      <c r="AH27" s="47">
        <v>9.4E-2</v>
      </c>
      <c r="AI27" s="47">
        <v>0.42599999999999999</v>
      </c>
      <c r="AJ27" s="47">
        <v>0.27400000000000002</v>
      </c>
      <c r="AK27" s="47">
        <v>0.129</v>
      </c>
      <c r="AL27" s="47">
        <v>7.8E-2</v>
      </c>
      <c r="AM27" s="28">
        <v>17.89</v>
      </c>
      <c r="AN27" s="28">
        <v>20.100000000000001</v>
      </c>
      <c r="AO27" s="28">
        <v>5.89</v>
      </c>
      <c r="AP27" s="28">
        <v>6.58</v>
      </c>
      <c r="AQ27" s="28">
        <v>20.420000000000002</v>
      </c>
      <c r="AR27" s="28">
        <v>28.32</v>
      </c>
      <c r="AS27" s="28">
        <v>23.25</v>
      </c>
      <c r="AT27" s="28">
        <v>14.28</v>
      </c>
      <c r="AU27" s="47">
        <v>0.85499999999999998</v>
      </c>
      <c r="AV27" s="47">
        <v>0.73699999999999999</v>
      </c>
      <c r="AW27" s="49">
        <v>0.41</v>
      </c>
      <c r="AX27" s="49">
        <v>0.14000000000000001</v>
      </c>
      <c r="AY27" s="28">
        <v>35644</v>
      </c>
      <c r="AZ27" s="28">
        <v>1042</v>
      </c>
      <c r="BA27" s="28">
        <v>16654</v>
      </c>
      <c r="BB27" s="28">
        <v>24366</v>
      </c>
      <c r="BC27" s="50">
        <v>0.10100000000000001</v>
      </c>
      <c r="BD27" s="47">
        <v>0.123</v>
      </c>
      <c r="BE27" s="47">
        <v>8.6999999999999994E-2</v>
      </c>
      <c r="BF27" s="47">
        <v>9.4E-2</v>
      </c>
      <c r="BG27" s="47">
        <v>0.115</v>
      </c>
      <c r="BH27" s="28">
        <v>1</v>
      </c>
      <c r="BI27" s="28">
        <v>60</v>
      </c>
      <c r="BJ27" s="28">
        <v>8.9</v>
      </c>
      <c r="BK27" s="51">
        <v>5173146</v>
      </c>
      <c r="BL27" s="47">
        <v>0.51200000000000001</v>
      </c>
      <c r="BM27" s="47">
        <v>5.6000000000000001E-2</v>
      </c>
      <c r="BN27" s="47">
        <v>0.215</v>
      </c>
      <c r="BO27" s="47">
        <v>0.156</v>
      </c>
      <c r="BP27" s="47">
        <v>0.65200000000000002</v>
      </c>
      <c r="BQ27" s="47">
        <v>0.23699999999999999</v>
      </c>
      <c r="BR27" s="47">
        <v>8.0000000000000002E-3</v>
      </c>
      <c r="BS27" s="47">
        <v>8.1000000000000003E-2</v>
      </c>
      <c r="BT27" s="47">
        <v>1E-3</v>
      </c>
      <c r="BU27" s="47">
        <v>2.1999999999999999E-2</v>
      </c>
      <c r="BV27" s="49">
        <v>0.26</v>
      </c>
      <c r="BW27" s="47">
        <v>0.41499999999999998</v>
      </c>
      <c r="BX27" s="52">
        <f t="shared" si="0"/>
        <v>0.629</v>
      </c>
      <c r="BY27" s="52">
        <v>6.8000000000000005E-2</v>
      </c>
      <c r="BZ27" s="52">
        <v>0.10299999999999999</v>
      </c>
      <c r="CA27" s="53">
        <v>41706</v>
      </c>
      <c r="CB27" s="28">
        <v>944.93</v>
      </c>
      <c r="CC27" s="28">
        <v>35909200</v>
      </c>
      <c r="CD27" s="28">
        <f t="shared" si="1"/>
        <v>5474.6340998804144</v>
      </c>
      <c r="CE27" s="47">
        <v>0.20499999999999999</v>
      </c>
      <c r="CF27" s="47">
        <v>0.52300000000000002</v>
      </c>
      <c r="CG27" s="47">
        <v>9.8000000000000004E-2</v>
      </c>
      <c r="CH27" s="47">
        <v>0.73199999999999998</v>
      </c>
      <c r="CI27" s="47">
        <v>0.153</v>
      </c>
      <c r="CJ27" s="28">
        <v>40.1</v>
      </c>
      <c r="CK27" s="28">
        <v>37.700000000000003</v>
      </c>
      <c r="CL27" s="47">
        <v>0.122</v>
      </c>
      <c r="CM27" s="48">
        <v>0.25700000000000001</v>
      </c>
      <c r="CN27" s="39">
        <v>3.57</v>
      </c>
      <c r="CO27" s="47">
        <v>0.502</v>
      </c>
      <c r="CP27" s="49">
        <v>0.15</v>
      </c>
      <c r="CQ27" s="49">
        <v>0.28999999999999998</v>
      </c>
      <c r="CR27" s="49">
        <v>0.26</v>
      </c>
      <c r="CS27" s="49">
        <v>0.98</v>
      </c>
      <c r="CT27" s="49">
        <v>0.09</v>
      </c>
      <c r="CU27" s="49">
        <v>0.02</v>
      </c>
      <c r="CV27" s="49">
        <v>0.24</v>
      </c>
      <c r="CW27" s="49">
        <v>0.24</v>
      </c>
      <c r="CX27" s="28">
        <v>29</v>
      </c>
      <c r="CY27" s="28">
        <v>7</v>
      </c>
      <c r="CZ27" s="28">
        <v>881.8</v>
      </c>
      <c r="DA27" s="28">
        <v>20</v>
      </c>
      <c r="DB27" s="49">
        <v>0.11</v>
      </c>
      <c r="DC27" s="41">
        <v>9.5238095238095238E-4</v>
      </c>
      <c r="DD27" s="40">
        <v>9.5238095238095238E-4</v>
      </c>
      <c r="DE27" s="40">
        <v>3.2258064516129032E-3</v>
      </c>
      <c r="DF27" s="49">
        <v>0.13</v>
      </c>
      <c r="DG27" s="49">
        <v>0.04</v>
      </c>
      <c r="DH27" s="41">
        <v>9.9009900990099011E-4</v>
      </c>
      <c r="DI27" s="28">
        <v>4699</v>
      </c>
      <c r="DJ27" s="49">
        <v>0.41</v>
      </c>
      <c r="DK27" s="49">
        <v>0.48</v>
      </c>
      <c r="DL27" s="49">
        <v>0.88</v>
      </c>
      <c r="DM27" s="28"/>
      <c r="DN27" s="49">
        <v>7.0000000000000007E-2</v>
      </c>
      <c r="DO27" s="28">
        <v>3</v>
      </c>
      <c r="DP27" s="28">
        <v>2.8</v>
      </c>
      <c r="DQ27" s="28">
        <v>0.42</v>
      </c>
      <c r="DR27" s="37">
        <v>3873</v>
      </c>
      <c r="DS27" s="47">
        <v>0.111</v>
      </c>
      <c r="DT27" s="49">
        <v>0.17</v>
      </c>
      <c r="DU27" s="28">
        <v>5.5</v>
      </c>
      <c r="DV27" s="28">
        <v>0.86</v>
      </c>
      <c r="DW27" s="28">
        <v>71600</v>
      </c>
      <c r="DX27" s="28">
        <v>41.29</v>
      </c>
      <c r="DY27" s="49">
        <v>0.61</v>
      </c>
      <c r="DZ27" s="49">
        <v>0.3</v>
      </c>
      <c r="EA27" s="28">
        <v>7.2</v>
      </c>
      <c r="EB27" s="28">
        <v>78</v>
      </c>
      <c r="EC27" s="49">
        <v>0.25</v>
      </c>
      <c r="ED27" s="28">
        <v>5</v>
      </c>
      <c r="EE27" s="28">
        <v>620</v>
      </c>
      <c r="EF27" s="28">
        <v>72</v>
      </c>
      <c r="EG27" s="28">
        <v>14</v>
      </c>
      <c r="EH27" s="28">
        <v>8</v>
      </c>
      <c r="EI27" s="28">
        <v>17</v>
      </c>
      <c r="EJ27" s="39">
        <v>8</v>
      </c>
      <c r="EK27" s="28">
        <v>11.2</v>
      </c>
      <c r="EL27" s="28">
        <v>1</v>
      </c>
      <c r="EM27" s="49">
        <v>0.21</v>
      </c>
      <c r="EN27" s="49">
        <v>0.6</v>
      </c>
      <c r="EO27" s="49">
        <v>0.53</v>
      </c>
      <c r="EP27" s="28">
        <v>1159</v>
      </c>
      <c r="EQ27" s="49">
        <v>0.56999999999999995</v>
      </c>
      <c r="ER27" s="49">
        <v>0.18</v>
      </c>
      <c r="ES27" s="49">
        <v>0.85</v>
      </c>
      <c r="ET27" s="28">
        <v>0.505</v>
      </c>
      <c r="EU27" s="49">
        <v>0.13</v>
      </c>
      <c r="EV27" s="47">
        <v>0.17599999999999999</v>
      </c>
      <c r="EW27" s="28">
        <v>711.6</v>
      </c>
      <c r="EX27" s="28">
        <v>341.4</v>
      </c>
      <c r="EY27" s="28">
        <v>21.4</v>
      </c>
      <c r="EZ27" s="43">
        <v>7500</v>
      </c>
      <c r="FA27" s="28">
        <v>125</v>
      </c>
      <c r="FB27" s="43">
        <v>78.599999999999994</v>
      </c>
      <c r="FC27" s="43">
        <v>370</v>
      </c>
      <c r="FD27" s="43">
        <v>50</v>
      </c>
      <c r="FE27" s="28">
        <v>6</v>
      </c>
      <c r="FF27" s="49">
        <v>0.19</v>
      </c>
      <c r="FG27" s="28">
        <v>3.6</v>
      </c>
      <c r="FH27" s="28">
        <v>4</v>
      </c>
      <c r="FI27" s="49">
        <v>0.09</v>
      </c>
      <c r="FJ27" s="49">
        <v>0.12</v>
      </c>
      <c r="FK27" s="49">
        <v>0.13</v>
      </c>
      <c r="FL27" s="49">
        <v>0.11</v>
      </c>
      <c r="FM27" s="47">
        <v>6.2E-2</v>
      </c>
      <c r="FN27" s="47">
        <v>0.06</v>
      </c>
      <c r="FO27" s="47">
        <v>0.80300000000000005</v>
      </c>
      <c r="FP27" s="47">
        <v>6.6000000000000003E-2</v>
      </c>
      <c r="FQ27" s="47">
        <v>8.9999999999999993E-3</v>
      </c>
      <c r="FR27" s="49">
        <v>0.216</v>
      </c>
      <c r="FS27" s="47">
        <v>0.749</v>
      </c>
      <c r="FT27" s="47">
        <v>3.5000000000000003E-2</v>
      </c>
      <c r="FU27" s="39">
        <v>1</v>
      </c>
      <c r="FV27" s="28">
        <v>2014</v>
      </c>
      <c r="FW27" s="28">
        <v>2</v>
      </c>
      <c r="FX27" s="28">
        <v>79</v>
      </c>
      <c r="FY27" s="28">
        <v>9</v>
      </c>
      <c r="FZ27" s="32"/>
      <c r="GA27" s="28"/>
      <c r="GB27" s="28"/>
      <c r="GC27" s="28"/>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4"/>
      <c r="HE27" s="23"/>
      <c r="HF27" s="28"/>
      <c r="HG27" s="28"/>
      <c r="HH27" s="28"/>
      <c r="HI27" s="25"/>
      <c r="HJ27" s="23"/>
      <c r="HK27" s="23"/>
      <c r="HL27" s="23"/>
      <c r="HM27" s="23"/>
      <c r="HN27" s="23"/>
      <c r="HO27" s="28"/>
      <c r="HP27" s="28">
        <v>5.0999999999999996</v>
      </c>
      <c r="HQ27" s="28">
        <v>3.8</v>
      </c>
      <c r="HR27" s="28">
        <v>163.6</v>
      </c>
      <c r="HS27" s="28">
        <v>11.3</v>
      </c>
      <c r="HT27" s="28">
        <v>5.0999999999999996</v>
      </c>
      <c r="HU27" s="28">
        <v>11.8</v>
      </c>
      <c r="HV27" s="28">
        <v>334</v>
      </c>
      <c r="HW27" s="28">
        <v>19097</v>
      </c>
      <c r="HX27" s="47">
        <v>0.63500000000000001</v>
      </c>
      <c r="HY27" s="28">
        <v>600</v>
      </c>
      <c r="HZ27" s="47">
        <v>0.81299999999999994</v>
      </c>
      <c r="IA27" s="47">
        <v>0.187</v>
      </c>
      <c r="IB27" s="47">
        <v>0.48499999999999999</v>
      </c>
      <c r="IC27" s="47">
        <v>0.224</v>
      </c>
      <c r="ID27" s="49">
        <v>0.20399999999999999</v>
      </c>
      <c r="IE27" s="47">
        <v>3.3000000000000002E-2</v>
      </c>
      <c r="IF27" s="47">
        <v>0.186</v>
      </c>
      <c r="IG27" s="47">
        <v>0.19800000000000001</v>
      </c>
      <c r="IH27" s="49">
        <v>0.23499999999999999</v>
      </c>
      <c r="II27" s="47">
        <v>0.34699999999999998</v>
      </c>
      <c r="IJ27" s="28">
        <v>18</v>
      </c>
      <c r="IK27" s="47">
        <v>0.84399999999999997</v>
      </c>
      <c r="IL27" s="47">
        <v>0.156</v>
      </c>
      <c r="IM27" s="47">
        <v>0.57399999999999995</v>
      </c>
      <c r="IN27" s="47">
        <v>0.23499999999999999</v>
      </c>
      <c r="IO27" s="47">
        <v>0.129</v>
      </c>
      <c r="IP27" s="47">
        <v>0.25600000000000001</v>
      </c>
      <c r="IQ27" s="49">
        <v>0.373</v>
      </c>
      <c r="IR27" s="47">
        <v>0.17299999999999999</v>
      </c>
      <c r="IS27" s="47">
        <v>9.9000000000000005E-2</v>
      </c>
      <c r="IT27" s="47">
        <v>9.8000000000000004E-2</v>
      </c>
      <c r="IU27" s="28">
        <v>5</v>
      </c>
      <c r="IV27" s="56">
        <v>12</v>
      </c>
    </row>
    <row r="28" spans="1:256" ht="48">
      <c r="A28" s="42" t="s">
        <v>216</v>
      </c>
      <c r="B28" s="44" t="s">
        <v>238</v>
      </c>
      <c r="C28" s="44" t="s">
        <v>150</v>
      </c>
      <c r="D28" s="44" t="s">
        <v>160</v>
      </c>
      <c r="E28" s="44" t="s">
        <v>239</v>
      </c>
      <c r="F28" s="44" t="s">
        <v>217</v>
      </c>
      <c r="G28" s="44" t="s">
        <v>218</v>
      </c>
      <c r="H28" s="45">
        <v>60615</v>
      </c>
      <c r="I28" s="28" t="s">
        <v>240</v>
      </c>
      <c r="J28" s="44"/>
      <c r="K28" s="44"/>
      <c r="L28" s="44" t="s">
        <v>241</v>
      </c>
      <c r="M28" s="46" t="s">
        <v>148</v>
      </c>
      <c r="N28" s="28"/>
      <c r="O28" s="32"/>
      <c r="P28" s="28"/>
      <c r="Q28" s="28"/>
      <c r="R28" s="28"/>
      <c r="S28" s="28"/>
      <c r="T28" s="28"/>
      <c r="U28" s="47"/>
      <c r="V28" s="28"/>
      <c r="W28" s="28"/>
      <c r="X28" s="28"/>
      <c r="Y28" s="47"/>
      <c r="Z28" s="28"/>
      <c r="AA28" s="47"/>
      <c r="AB28" s="28"/>
      <c r="AC28" s="48">
        <v>0.14799999999999999</v>
      </c>
      <c r="AD28" s="47">
        <v>0.09</v>
      </c>
      <c r="AE28" s="28">
        <v>318</v>
      </c>
      <c r="AF28" s="47">
        <v>0.94799999999999995</v>
      </c>
      <c r="AG28" s="47">
        <v>5.0999999999999997E-2</v>
      </c>
      <c r="AH28" s="47">
        <v>9.4E-2</v>
      </c>
      <c r="AI28" s="47">
        <v>0.42599999999999999</v>
      </c>
      <c r="AJ28" s="47">
        <v>0.27400000000000002</v>
      </c>
      <c r="AK28" s="47">
        <v>0.129</v>
      </c>
      <c r="AL28" s="47">
        <v>7.8E-2</v>
      </c>
      <c r="AM28" s="28">
        <v>17.89</v>
      </c>
      <c r="AN28" s="28">
        <v>20.100000000000001</v>
      </c>
      <c r="AO28" s="28">
        <v>5.89</v>
      </c>
      <c r="AP28" s="28">
        <v>6.58</v>
      </c>
      <c r="AQ28" s="28">
        <v>20.420000000000002</v>
      </c>
      <c r="AR28" s="28">
        <v>28.32</v>
      </c>
      <c r="AS28" s="28">
        <v>23.25</v>
      </c>
      <c r="AT28" s="28">
        <v>14.28</v>
      </c>
      <c r="AU28" s="47">
        <v>0.85499999999999998</v>
      </c>
      <c r="AV28" s="47">
        <v>0.73699999999999999</v>
      </c>
      <c r="AW28" s="49">
        <v>0.41</v>
      </c>
      <c r="AX28" s="49">
        <v>0.14000000000000001</v>
      </c>
      <c r="AY28" s="28">
        <v>35644</v>
      </c>
      <c r="AZ28" s="28">
        <v>1042</v>
      </c>
      <c r="BA28" s="28">
        <v>16654</v>
      </c>
      <c r="BB28" s="28">
        <v>24366</v>
      </c>
      <c r="BC28" s="50">
        <v>0.10100000000000001</v>
      </c>
      <c r="BD28" s="47">
        <v>0.123</v>
      </c>
      <c r="BE28" s="47">
        <v>8.6999999999999994E-2</v>
      </c>
      <c r="BF28" s="47">
        <v>9.4E-2</v>
      </c>
      <c r="BG28" s="47">
        <v>0.115</v>
      </c>
      <c r="BH28" s="28">
        <v>1</v>
      </c>
      <c r="BI28" s="28">
        <v>82</v>
      </c>
      <c r="BJ28" s="28">
        <v>9.1</v>
      </c>
      <c r="BK28" s="51">
        <v>5173146</v>
      </c>
      <c r="BL28" s="47">
        <v>0.51200000000000001</v>
      </c>
      <c r="BM28" s="47">
        <v>5.6000000000000001E-2</v>
      </c>
      <c r="BN28" s="47">
        <v>0.215</v>
      </c>
      <c r="BO28" s="47">
        <v>0.156</v>
      </c>
      <c r="BP28" s="47">
        <v>0.65200000000000002</v>
      </c>
      <c r="BQ28" s="47">
        <v>0.23699999999999999</v>
      </c>
      <c r="BR28" s="47">
        <v>8.0000000000000002E-3</v>
      </c>
      <c r="BS28" s="47">
        <v>8.1000000000000003E-2</v>
      </c>
      <c r="BT28" s="47">
        <v>1E-3</v>
      </c>
      <c r="BU28" s="47">
        <v>2.1999999999999999E-2</v>
      </c>
      <c r="BV28" s="49">
        <v>0.26</v>
      </c>
      <c r="BW28" s="47">
        <v>0.41499999999999998</v>
      </c>
      <c r="BX28" s="52">
        <f t="shared" si="0"/>
        <v>0.629</v>
      </c>
      <c r="BY28" s="52">
        <v>6.8000000000000005E-2</v>
      </c>
      <c r="BZ28" s="52">
        <v>0.10299999999999999</v>
      </c>
      <c r="CA28" s="53">
        <v>41706</v>
      </c>
      <c r="CB28" s="28">
        <v>944.93</v>
      </c>
      <c r="CC28" s="28">
        <v>5730410</v>
      </c>
      <c r="CD28" s="28">
        <f t="shared" si="1"/>
        <v>5474.6340998804144</v>
      </c>
      <c r="CE28" s="47">
        <v>0.621</v>
      </c>
      <c r="CF28" s="47">
        <v>0.60399999999999998</v>
      </c>
      <c r="CG28" s="47">
        <v>7.2999999999999995E-2</v>
      </c>
      <c r="CH28" s="47">
        <v>0.32100000000000001</v>
      </c>
      <c r="CI28" s="47">
        <v>0.152</v>
      </c>
      <c r="CJ28" s="28">
        <v>30.2</v>
      </c>
      <c r="CK28" s="28">
        <v>37.799999999999997</v>
      </c>
      <c r="CL28" s="47">
        <v>0.13400000000000001</v>
      </c>
      <c r="CM28" s="47">
        <v>0.14599999999999999</v>
      </c>
      <c r="CN28" s="39">
        <v>2.91</v>
      </c>
      <c r="CO28" s="47">
        <v>0.54900000000000004</v>
      </c>
      <c r="CP28" s="49">
        <v>0.15</v>
      </c>
      <c r="CQ28" s="49">
        <v>0.28999999999999998</v>
      </c>
      <c r="CR28" s="49">
        <v>0.26</v>
      </c>
      <c r="CS28" s="49">
        <v>0.98</v>
      </c>
      <c r="CT28" s="49">
        <v>0.09</v>
      </c>
      <c r="CU28" s="49">
        <v>0.02</v>
      </c>
      <c r="CV28" s="49">
        <v>0.24</v>
      </c>
      <c r="CW28" s="49">
        <v>0.24</v>
      </c>
      <c r="CX28" s="28">
        <v>29</v>
      </c>
      <c r="CY28" s="28">
        <v>7</v>
      </c>
      <c r="CZ28" s="28">
        <v>881.8</v>
      </c>
      <c r="DA28" s="28">
        <v>20</v>
      </c>
      <c r="DB28" s="49">
        <v>0.11</v>
      </c>
      <c r="DC28" s="41">
        <v>9.5238095238095238E-4</v>
      </c>
      <c r="DD28" s="40">
        <v>9.5238095238095238E-4</v>
      </c>
      <c r="DE28" s="40">
        <v>3.2258064516129002E-3</v>
      </c>
      <c r="DF28" s="49">
        <v>0.13</v>
      </c>
      <c r="DG28" s="49">
        <v>0.04</v>
      </c>
      <c r="DH28" s="41">
        <v>9.9009900990099011E-4</v>
      </c>
      <c r="DI28" s="28">
        <v>4699</v>
      </c>
      <c r="DJ28" s="49">
        <v>0.41</v>
      </c>
      <c r="DK28" s="49">
        <v>0.48</v>
      </c>
      <c r="DL28" s="49">
        <v>0.88</v>
      </c>
      <c r="DM28" s="28"/>
      <c r="DN28" s="49">
        <v>7.0000000000000007E-2</v>
      </c>
      <c r="DO28" s="28">
        <v>3</v>
      </c>
      <c r="DP28" s="28">
        <v>2.8</v>
      </c>
      <c r="DQ28" s="28">
        <v>0.42</v>
      </c>
      <c r="DR28" s="37">
        <v>3873</v>
      </c>
      <c r="DS28" s="47">
        <v>0.111</v>
      </c>
      <c r="DT28" s="49">
        <v>0.17</v>
      </c>
      <c r="DU28" s="28">
        <v>5.5</v>
      </c>
      <c r="DV28" s="28">
        <v>0.86</v>
      </c>
      <c r="DW28" s="28">
        <v>71600</v>
      </c>
      <c r="DX28" s="28">
        <v>41.29</v>
      </c>
      <c r="DY28" s="49">
        <v>0.61</v>
      </c>
      <c r="DZ28" s="49">
        <v>0.3</v>
      </c>
      <c r="EA28" s="28">
        <v>7.2</v>
      </c>
      <c r="EB28" s="28">
        <v>78</v>
      </c>
      <c r="EC28" s="49">
        <v>0.25</v>
      </c>
      <c r="ED28" s="28">
        <v>5</v>
      </c>
      <c r="EE28" s="28">
        <v>620</v>
      </c>
      <c r="EF28" s="28">
        <v>72</v>
      </c>
      <c r="EG28" s="28">
        <v>14</v>
      </c>
      <c r="EH28" s="28">
        <v>8</v>
      </c>
      <c r="EI28" s="28">
        <v>17</v>
      </c>
      <c r="EJ28" s="39">
        <v>8</v>
      </c>
      <c r="EK28" s="28">
        <v>11.2</v>
      </c>
      <c r="EL28" s="28">
        <v>1</v>
      </c>
      <c r="EM28" s="49">
        <v>0.21</v>
      </c>
      <c r="EN28" s="49">
        <v>0.6</v>
      </c>
      <c r="EO28" s="49">
        <v>0.53</v>
      </c>
      <c r="EP28" s="28">
        <v>1159</v>
      </c>
      <c r="EQ28" s="49">
        <v>0.56999999999999995</v>
      </c>
      <c r="ER28" s="49">
        <v>0.18</v>
      </c>
      <c r="ES28" s="49">
        <v>0.85</v>
      </c>
      <c r="ET28" s="28">
        <v>0.505</v>
      </c>
      <c r="EU28" s="49">
        <v>0.13</v>
      </c>
      <c r="EV28" s="47">
        <v>0.17599999999999999</v>
      </c>
      <c r="EW28" s="28">
        <v>711.6</v>
      </c>
      <c r="EX28" s="28">
        <v>341.4</v>
      </c>
      <c r="EY28" s="28">
        <v>21.4</v>
      </c>
      <c r="EZ28" s="43">
        <v>7500</v>
      </c>
      <c r="FA28" s="28">
        <v>125</v>
      </c>
      <c r="FB28" s="43">
        <v>78.599999999999994</v>
      </c>
      <c r="FC28" s="43">
        <v>370</v>
      </c>
      <c r="FD28" s="43">
        <v>50</v>
      </c>
      <c r="FE28" s="28">
        <v>6</v>
      </c>
      <c r="FF28" s="49">
        <v>0.19</v>
      </c>
      <c r="FG28" s="28">
        <v>3.6</v>
      </c>
      <c r="FH28" s="28">
        <v>4</v>
      </c>
      <c r="FI28" s="49">
        <v>0.09</v>
      </c>
      <c r="FJ28" s="49">
        <v>0.12</v>
      </c>
      <c r="FK28" s="49">
        <v>0.13</v>
      </c>
      <c r="FL28" s="49">
        <v>0.11</v>
      </c>
      <c r="FM28" s="47">
        <v>6.2E-2</v>
      </c>
      <c r="FN28" s="47">
        <v>0.06</v>
      </c>
      <c r="FO28" s="47">
        <v>0.80300000000000005</v>
      </c>
      <c r="FP28" s="47">
        <v>6.6000000000000003E-2</v>
      </c>
      <c r="FQ28" s="47">
        <v>8.9999999999999993E-3</v>
      </c>
      <c r="FR28" s="49">
        <v>0.216</v>
      </c>
      <c r="FS28" s="47">
        <v>0.749</v>
      </c>
      <c r="FT28" s="47">
        <v>3.5000000000000003E-2</v>
      </c>
      <c r="FU28" s="39">
        <v>1</v>
      </c>
      <c r="FV28" s="28">
        <v>2014</v>
      </c>
      <c r="FW28" s="28">
        <v>2</v>
      </c>
      <c r="FX28" s="28">
        <v>79</v>
      </c>
      <c r="FY28" s="28">
        <v>9</v>
      </c>
      <c r="FZ28" s="32"/>
      <c r="GA28" s="28"/>
      <c r="GB28" s="28"/>
      <c r="GC28" s="28"/>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4"/>
      <c r="HE28" s="23"/>
      <c r="HF28" s="28"/>
      <c r="HG28" s="28"/>
      <c r="HH28" s="28"/>
      <c r="HI28" s="25"/>
      <c r="HJ28" s="23"/>
      <c r="HK28" s="23"/>
      <c r="HL28" s="23"/>
      <c r="HM28" s="23"/>
      <c r="HN28" s="23"/>
      <c r="HO28" s="28"/>
      <c r="HP28" s="28">
        <v>5.0999999999999996</v>
      </c>
      <c r="HQ28" s="28">
        <v>3.8</v>
      </c>
      <c r="HR28" s="28">
        <v>163.6</v>
      </c>
      <c r="HS28" s="28">
        <v>11.3</v>
      </c>
      <c r="HT28" s="28">
        <v>5.0999999999999996</v>
      </c>
      <c r="HU28" s="28">
        <v>11.8</v>
      </c>
      <c r="HV28" s="28">
        <v>334</v>
      </c>
      <c r="HW28" s="28">
        <v>19097</v>
      </c>
      <c r="HX28" s="47">
        <v>0.63500000000000001</v>
      </c>
      <c r="HY28" s="28">
        <v>600</v>
      </c>
      <c r="HZ28" s="47">
        <v>0.81299999999999994</v>
      </c>
      <c r="IA28" s="47">
        <v>0.187</v>
      </c>
      <c r="IB28" s="47">
        <v>0.48499999999999999</v>
      </c>
      <c r="IC28" s="47">
        <v>0.224</v>
      </c>
      <c r="ID28" s="49">
        <v>0.20399999999999999</v>
      </c>
      <c r="IE28" s="47">
        <v>3.3000000000000002E-2</v>
      </c>
      <c r="IF28" s="47">
        <v>0.186</v>
      </c>
      <c r="IG28" s="47">
        <v>0.19800000000000001</v>
      </c>
      <c r="IH28" s="49">
        <v>0.23499999999999999</v>
      </c>
      <c r="II28" s="47">
        <v>0.34699999999999998</v>
      </c>
      <c r="IJ28" s="28">
        <v>18</v>
      </c>
      <c r="IK28" s="47">
        <v>0.84399999999999997</v>
      </c>
      <c r="IL28" s="47">
        <v>0.156</v>
      </c>
      <c r="IM28" s="47">
        <v>0.57399999999999995</v>
      </c>
      <c r="IN28" s="47">
        <v>0.23499999999999999</v>
      </c>
      <c r="IO28" s="47">
        <v>0.129</v>
      </c>
      <c r="IP28" s="47">
        <v>0.25600000000000001</v>
      </c>
      <c r="IQ28" s="49">
        <v>0.373</v>
      </c>
      <c r="IR28" s="47">
        <v>0.17299999999999999</v>
      </c>
      <c r="IS28" s="47">
        <v>9.9000000000000005E-2</v>
      </c>
      <c r="IT28" s="47">
        <v>9.8000000000000004E-2</v>
      </c>
      <c r="IU28" s="28">
        <v>5</v>
      </c>
      <c r="IV28" s="56">
        <v>12</v>
      </c>
    </row>
    <row r="29" spans="1:256" ht="48">
      <c r="A29" s="42" t="s">
        <v>216</v>
      </c>
      <c r="B29" s="44" t="s">
        <v>242</v>
      </c>
      <c r="C29" s="44" t="s">
        <v>163</v>
      </c>
      <c r="D29" s="44" t="s">
        <v>185</v>
      </c>
      <c r="E29" s="44" t="s">
        <v>243</v>
      </c>
      <c r="F29" s="44" t="s">
        <v>217</v>
      </c>
      <c r="G29" s="44" t="s">
        <v>218</v>
      </c>
      <c r="H29" s="45">
        <v>60628</v>
      </c>
      <c r="I29" s="28" t="s">
        <v>244</v>
      </c>
      <c r="J29" s="44"/>
      <c r="K29" s="44"/>
      <c r="L29" s="44" t="s">
        <v>245</v>
      </c>
      <c r="M29" s="46" t="s">
        <v>148</v>
      </c>
      <c r="N29" s="28"/>
      <c r="O29" s="59">
        <v>0.63180000000000003</v>
      </c>
      <c r="P29" s="60">
        <v>0.79339999999999999</v>
      </c>
      <c r="Q29" s="60">
        <v>0.66979999999999995</v>
      </c>
      <c r="R29" s="60">
        <v>0.43509999999999999</v>
      </c>
      <c r="S29" s="60">
        <v>0.2301</v>
      </c>
      <c r="T29" s="60">
        <v>0.44679999999999997</v>
      </c>
      <c r="U29" s="61"/>
      <c r="V29" s="62" t="s">
        <v>957</v>
      </c>
      <c r="W29" s="60">
        <v>0.70399999999999996</v>
      </c>
      <c r="X29" s="60">
        <v>0.86499999999999999</v>
      </c>
      <c r="Y29" s="61" t="s">
        <v>957</v>
      </c>
      <c r="Z29" s="60">
        <v>0.43009999999999998</v>
      </c>
      <c r="AA29" s="60">
        <v>0</v>
      </c>
      <c r="AB29" s="63">
        <v>0.62060000000000004</v>
      </c>
      <c r="AC29" s="48">
        <v>0.14799999999999999</v>
      </c>
      <c r="AD29" s="47">
        <v>0.09</v>
      </c>
      <c r="AE29" s="28">
        <v>318</v>
      </c>
      <c r="AF29" s="47">
        <v>0.94799999999999995</v>
      </c>
      <c r="AG29" s="47">
        <v>5.0999999999999997E-2</v>
      </c>
      <c r="AH29" s="47">
        <v>9.4E-2</v>
      </c>
      <c r="AI29" s="47">
        <v>0.42599999999999999</v>
      </c>
      <c r="AJ29" s="47">
        <v>0.27400000000000002</v>
      </c>
      <c r="AK29" s="47">
        <v>0.129</v>
      </c>
      <c r="AL29" s="47">
        <v>7.8E-2</v>
      </c>
      <c r="AM29" s="28">
        <v>17.89</v>
      </c>
      <c r="AN29" s="28">
        <v>20.100000000000001</v>
      </c>
      <c r="AO29" s="28">
        <v>5.89</v>
      </c>
      <c r="AP29" s="28">
        <v>6.58</v>
      </c>
      <c r="AQ29" s="28">
        <v>20.420000000000002</v>
      </c>
      <c r="AR29" s="28">
        <v>28.32</v>
      </c>
      <c r="AS29" s="28">
        <v>23.25</v>
      </c>
      <c r="AT29" s="28">
        <v>14.28</v>
      </c>
      <c r="AU29" s="47">
        <v>0.85499999999999998</v>
      </c>
      <c r="AV29" s="47">
        <v>0.73699999999999999</v>
      </c>
      <c r="AW29" s="49">
        <v>0.41</v>
      </c>
      <c r="AX29" s="49">
        <v>0.14000000000000001</v>
      </c>
      <c r="AY29" s="28">
        <v>35644</v>
      </c>
      <c r="AZ29" s="28">
        <v>1042</v>
      </c>
      <c r="BA29" s="28">
        <v>16654</v>
      </c>
      <c r="BB29" s="28">
        <v>24366</v>
      </c>
      <c r="BC29" s="50">
        <v>0.10100000000000001</v>
      </c>
      <c r="BD29" s="47">
        <v>0.123</v>
      </c>
      <c r="BE29" s="47">
        <v>8.6999999999999994E-2</v>
      </c>
      <c r="BF29" s="47">
        <v>9.4E-2</v>
      </c>
      <c r="BG29" s="47">
        <v>0.115</v>
      </c>
      <c r="BH29" s="28">
        <v>1</v>
      </c>
      <c r="BI29" s="28">
        <v>54</v>
      </c>
      <c r="BJ29" s="28">
        <v>8.3000000000000007</v>
      </c>
      <c r="BK29" s="51">
        <v>5173146</v>
      </c>
      <c r="BL29" s="47">
        <v>0.51200000000000001</v>
      </c>
      <c r="BM29" s="47">
        <v>5.6000000000000001E-2</v>
      </c>
      <c r="BN29" s="47">
        <v>0.215</v>
      </c>
      <c r="BO29" s="47">
        <v>0.156</v>
      </c>
      <c r="BP29" s="47">
        <v>0.65200000000000002</v>
      </c>
      <c r="BQ29" s="47">
        <v>0.23699999999999999</v>
      </c>
      <c r="BR29" s="47">
        <v>8.0000000000000002E-3</v>
      </c>
      <c r="BS29" s="47">
        <v>8.1000000000000003E-2</v>
      </c>
      <c r="BT29" s="47">
        <v>1E-3</v>
      </c>
      <c r="BU29" s="47">
        <v>2.1999999999999999E-2</v>
      </c>
      <c r="BV29" s="49">
        <v>0.26</v>
      </c>
      <c r="BW29" s="47">
        <v>0.41499999999999998</v>
      </c>
      <c r="BX29" s="52">
        <f t="shared" si="0"/>
        <v>0.629</v>
      </c>
      <c r="BY29" s="52">
        <v>6.8000000000000005E-2</v>
      </c>
      <c r="BZ29" s="52">
        <v>0.10299999999999999</v>
      </c>
      <c r="CA29" s="53">
        <v>41706</v>
      </c>
      <c r="CB29" s="28">
        <v>944.93</v>
      </c>
      <c r="CC29" s="28">
        <v>28281300</v>
      </c>
      <c r="CD29" s="28">
        <f t="shared" si="1"/>
        <v>5474.6340998804144</v>
      </c>
      <c r="CE29" s="47">
        <v>0.219</v>
      </c>
      <c r="CF29" s="47">
        <v>0.46899999999999997</v>
      </c>
      <c r="CG29" s="47">
        <v>0.10199999999999999</v>
      </c>
      <c r="CH29" s="47">
        <v>0.71199999999999997</v>
      </c>
      <c r="CI29" s="47">
        <v>0.189</v>
      </c>
      <c r="CJ29" s="28">
        <v>41.5</v>
      </c>
      <c r="CK29" s="28">
        <v>36.6</v>
      </c>
      <c r="CL29" s="47">
        <v>0.16800000000000001</v>
      </c>
      <c r="CM29" s="47">
        <v>0.21299999999999999</v>
      </c>
      <c r="CN29" s="39">
        <v>3.67</v>
      </c>
      <c r="CO29" s="47">
        <v>0.52800000000000002</v>
      </c>
      <c r="CP29" s="49">
        <v>0.15</v>
      </c>
      <c r="CQ29" s="49">
        <v>0.28999999999999998</v>
      </c>
      <c r="CR29" s="49">
        <v>0.26</v>
      </c>
      <c r="CS29" s="49">
        <v>0.98</v>
      </c>
      <c r="CT29" s="49">
        <v>0.09</v>
      </c>
      <c r="CU29" s="49">
        <v>0.02</v>
      </c>
      <c r="CV29" s="49">
        <v>0.24</v>
      </c>
      <c r="CW29" s="49">
        <v>0.24</v>
      </c>
      <c r="CX29" s="28">
        <v>29</v>
      </c>
      <c r="CY29" s="28">
        <v>7</v>
      </c>
      <c r="CZ29" s="28">
        <v>881.8</v>
      </c>
      <c r="DA29" s="28">
        <v>20</v>
      </c>
      <c r="DB29" s="49">
        <v>0.11</v>
      </c>
      <c r="DC29" s="41">
        <v>9.5238095238095238E-4</v>
      </c>
      <c r="DD29" s="40">
        <v>9.5238095238095238E-4</v>
      </c>
      <c r="DE29" s="40">
        <v>3.2258064516129032E-3</v>
      </c>
      <c r="DF29" s="49">
        <v>0.13</v>
      </c>
      <c r="DG29" s="49">
        <v>0.04</v>
      </c>
      <c r="DH29" s="41">
        <v>9.9009900990099011E-4</v>
      </c>
      <c r="DI29" s="28">
        <v>4699</v>
      </c>
      <c r="DJ29" s="49">
        <v>0.41</v>
      </c>
      <c r="DK29" s="49">
        <v>0.48</v>
      </c>
      <c r="DL29" s="49">
        <v>0.88</v>
      </c>
      <c r="DM29" s="28"/>
      <c r="DN29" s="49">
        <v>7.0000000000000007E-2</v>
      </c>
      <c r="DO29" s="28">
        <v>3</v>
      </c>
      <c r="DP29" s="28">
        <v>2.8</v>
      </c>
      <c r="DQ29" s="28">
        <v>0.42</v>
      </c>
      <c r="DR29" s="37">
        <v>3873</v>
      </c>
      <c r="DS29" s="47">
        <v>0.111</v>
      </c>
      <c r="DT29" s="49">
        <v>0.17</v>
      </c>
      <c r="DU29" s="28">
        <v>5.5</v>
      </c>
      <c r="DV29" s="28">
        <v>0.86</v>
      </c>
      <c r="DW29" s="28">
        <v>71600</v>
      </c>
      <c r="DX29" s="28">
        <v>41.29</v>
      </c>
      <c r="DY29" s="49">
        <v>0.61</v>
      </c>
      <c r="DZ29" s="49">
        <v>0.3</v>
      </c>
      <c r="EA29" s="28">
        <v>7.2</v>
      </c>
      <c r="EB29" s="28">
        <v>78</v>
      </c>
      <c r="EC29" s="49">
        <v>0.25</v>
      </c>
      <c r="ED29" s="28">
        <v>5</v>
      </c>
      <c r="EE29" s="28">
        <v>620</v>
      </c>
      <c r="EF29" s="28">
        <v>72</v>
      </c>
      <c r="EG29" s="28">
        <v>14</v>
      </c>
      <c r="EH29" s="28">
        <v>8</v>
      </c>
      <c r="EI29" s="28">
        <v>17</v>
      </c>
      <c r="EJ29" s="39">
        <v>8</v>
      </c>
      <c r="EK29" s="28">
        <v>11.2</v>
      </c>
      <c r="EL29" s="28">
        <v>1</v>
      </c>
      <c r="EM29" s="49">
        <v>0.21</v>
      </c>
      <c r="EN29" s="49">
        <v>0.6</v>
      </c>
      <c r="EO29" s="49">
        <v>0.53</v>
      </c>
      <c r="EP29" s="28">
        <v>1159</v>
      </c>
      <c r="EQ29" s="49">
        <v>0.56999999999999995</v>
      </c>
      <c r="ER29" s="49">
        <v>0.18</v>
      </c>
      <c r="ES29" s="49">
        <v>0.85</v>
      </c>
      <c r="ET29" s="28">
        <v>0.505</v>
      </c>
      <c r="EU29" s="49">
        <v>0.13</v>
      </c>
      <c r="EV29" s="47">
        <v>0.17599999999999999</v>
      </c>
      <c r="EW29" s="28">
        <v>711.6</v>
      </c>
      <c r="EX29" s="28">
        <v>341.4</v>
      </c>
      <c r="EY29" s="28">
        <v>21.4</v>
      </c>
      <c r="EZ29" s="43">
        <v>7500</v>
      </c>
      <c r="FA29" s="28">
        <v>125</v>
      </c>
      <c r="FB29" s="43">
        <v>78.599999999999994</v>
      </c>
      <c r="FC29" s="43">
        <v>370</v>
      </c>
      <c r="FD29" s="43">
        <v>50</v>
      </c>
      <c r="FE29" s="28">
        <v>6</v>
      </c>
      <c r="FF29" s="49">
        <v>0.19</v>
      </c>
      <c r="FG29" s="28">
        <v>3.6</v>
      </c>
      <c r="FH29" s="28">
        <v>4</v>
      </c>
      <c r="FI29" s="49">
        <v>0.09</v>
      </c>
      <c r="FJ29" s="49">
        <v>0.12</v>
      </c>
      <c r="FK29" s="49">
        <v>0.13</v>
      </c>
      <c r="FL29" s="49">
        <v>0.11</v>
      </c>
      <c r="FM29" s="47">
        <v>6.2E-2</v>
      </c>
      <c r="FN29" s="47">
        <v>0.06</v>
      </c>
      <c r="FO29" s="47">
        <v>0.80300000000000005</v>
      </c>
      <c r="FP29" s="47">
        <v>6.6000000000000003E-2</v>
      </c>
      <c r="FQ29" s="47">
        <v>8.9999999999999993E-3</v>
      </c>
      <c r="FR29" s="49">
        <v>0.216</v>
      </c>
      <c r="FS29" s="47">
        <v>0.749</v>
      </c>
      <c r="FT29" s="47">
        <v>3.5000000000000003E-2</v>
      </c>
      <c r="FU29" s="39">
        <v>1</v>
      </c>
      <c r="FV29" s="28">
        <v>2014</v>
      </c>
      <c r="FW29" s="28">
        <v>2</v>
      </c>
      <c r="FX29" s="28">
        <v>79</v>
      </c>
      <c r="FY29" s="28">
        <v>9</v>
      </c>
      <c r="FZ29" s="64" t="s">
        <v>246</v>
      </c>
      <c r="GA29" s="65" t="s">
        <v>247</v>
      </c>
      <c r="GB29" s="65" t="s">
        <v>218</v>
      </c>
      <c r="GC29" s="66">
        <v>16338</v>
      </c>
      <c r="GD29" s="67">
        <v>0.31990000000000002</v>
      </c>
      <c r="GE29" s="67">
        <v>0.61209999999999998</v>
      </c>
      <c r="GF29" s="67">
        <v>6.8000000000000005E-2</v>
      </c>
      <c r="GG29" s="67">
        <v>0.97699999999999998</v>
      </c>
      <c r="GH29" s="67">
        <v>7.0300000000000001E-2</v>
      </c>
      <c r="GI29" s="67">
        <v>0.9506</v>
      </c>
      <c r="GJ29" s="67">
        <v>1.6000000000000001E-3</v>
      </c>
      <c r="GK29" s="67">
        <v>2.3E-3</v>
      </c>
      <c r="GL29" s="68" t="s">
        <v>957</v>
      </c>
      <c r="GM29" s="67">
        <v>2.3999999999999998E-3</v>
      </c>
      <c r="GN29" s="69">
        <v>1.43E-2</v>
      </c>
      <c r="GO29" s="67">
        <v>0.9718</v>
      </c>
      <c r="GP29" s="67">
        <v>0.8417</v>
      </c>
      <c r="GQ29" s="67">
        <v>7.3700000000000002E-2</v>
      </c>
      <c r="GR29" s="67">
        <v>0.7419</v>
      </c>
      <c r="GS29" s="67">
        <v>7.7100000000000002E-2</v>
      </c>
      <c r="GT29" s="69">
        <v>0.10730000000000001</v>
      </c>
      <c r="GU29" s="67">
        <v>0.94310000000000005</v>
      </c>
      <c r="GV29" s="67">
        <v>0</v>
      </c>
      <c r="GW29" s="67">
        <v>8.3699999999999997E-2</v>
      </c>
      <c r="GX29" s="67">
        <v>3.2099999999999997E-2</v>
      </c>
      <c r="GY29" s="67">
        <v>0</v>
      </c>
      <c r="GZ29" s="69">
        <v>0.01</v>
      </c>
      <c r="HA29" s="67">
        <v>0.27060000000000001</v>
      </c>
      <c r="HB29" s="67">
        <v>0.11700000000000001</v>
      </c>
      <c r="HC29" s="67">
        <v>6.59E-2</v>
      </c>
      <c r="HD29" s="70">
        <v>390</v>
      </c>
      <c r="HE29" s="68" t="s">
        <v>957</v>
      </c>
      <c r="HF29" s="65">
        <v>3841980</v>
      </c>
      <c r="HG29" s="65">
        <v>15011073</v>
      </c>
      <c r="HH29" s="65">
        <v>919</v>
      </c>
      <c r="HI29" s="71">
        <v>2.0899999999999998E-2</v>
      </c>
      <c r="HJ29" s="67">
        <v>33</v>
      </c>
      <c r="HK29" s="67">
        <v>0.75900000000000001</v>
      </c>
      <c r="HL29" s="68" t="s">
        <v>957</v>
      </c>
      <c r="HM29" s="67">
        <v>0.50360000000000005</v>
      </c>
      <c r="HN29" s="67">
        <v>0.41880000000000001</v>
      </c>
      <c r="HO29" s="28"/>
      <c r="HP29" s="28">
        <v>5.0999999999999996</v>
      </c>
      <c r="HQ29" s="28">
        <v>3.8</v>
      </c>
      <c r="HR29" s="28">
        <v>163.6</v>
      </c>
      <c r="HS29" s="28">
        <v>11.3</v>
      </c>
      <c r="HT29" s="28">
        <v>5.0999999999999996</v>
      </c>
      <c r="HU29" s="28">
        <v>11.8</v>
      </c>
      <c r="HV29" s="28">
        <v>334</v>
      </c>
      <c r="HW29" s="28">
        <v>19097</v>
      </c>
      <c r="HX29" s="47">
        <v>0.63500000000000001</v>
      </c>
      <c r="HY29" s="28">
        <v>600</v>
      </c>
      <c r="HZ29" s="47">
        <v>0.81299999999999994</v>
      </c>
      <c r="IA29" s="47">
        <v>0.187</v>
      </c>
      <c r="IB29" s="47">
        <v>0.48499999999999999</v>
      </c>
      <c r="IC29" s="47">
        <v>0.224</v>
      </c>
      <c r="ID29" s="49">
        <v>0.20399999999999999</v>
      </c>
      <c r="IE29" s="47">
        <v>3.3000000000000002E-2</v>
      </c>
      <c r="IF29" s="47">
        <v>0.186</v>
      </c>
      <c r="IG29" s="47">
        <v>0.19800000000000001</v>
      </c>
      <c r="IH29" s="49">
        <v>0.23499999999999999</v>
      </c>
      <c r="II29" s="47">
        <v>0.34699999999999998</v>
      </c>
      <c r="IJ29" s="28">
        <v>18</v>
      </c>
      <c r="IK29" s="47">
        <v>0.84399999999999997</v>
      </c>
      <c r="IL29" s="47">
        <v>0.156</v>
      </c>
      <c r="IM29" s="47">
        <v>0.57399999999999995</v>
      </c>
      <c r="IN29" s="47">
        <v>0.23499999999999999</v>
      </c>
      <c r="IO29" s="47">
        <v>0.129</v>
      </c>
      <c r="IP29" s="47">
        <v>0.25600000000000001</v>
      </c>
      <c r="IQ29" s="49">
        <v>0.373</v>
      </c>
      <c r="IR29" s="47">
        <v>0.17299999999999999</v>
      </c>
      <c r="IS29" s="47">
        <v>9.9000000000000005E-2</v>
      </c>
      <c r="IT29" s="47">
        <v>9.8000000000000004E-2</v>
      </c>
      <c r="IU29" s="28">
        <v>5</v>
      </c>
      <c r="IV29" s="56">
        <v>12</v>
      </c>
    </row>
    <row r="30" spans="1:256" ht="48">
      <c r="A30" s="42" t="s">
        <v>216</v>
      </c>
      <c r="B30" s="44" t="s">
        <v>248</v>
      </c>
      <c r="C30" s="44" t="s">
        <v>163</v>
      </c>
      <c r="D30" s="44" t="s">
        <v>185</v>
      </c>
      <c r="E30" s="44" t="s">
        <v>249</v>
      </c>
      <c r="F30" s="44" t="s">
        <v>217</v>
      </c>
      <c r="G30" s="44" t="s">
        <v>218</v>
      </c>
      <c r="H30" s="45">
        <v>60647</v>
      </c>
      <c r="I30" s="28" t="s">
        <v>250</v>
      </c>
      <c r="J30" s="44"/>
      <c r="K30" s="44"/>
      <c r="L30" s="44" t="s">
        <v>251</v>
      </c>
      <c r="M30" s="46" t="s">
        <v>148</v>
      </c>
      <c r="N30" s="28"/>
      <c r="O30" s="72">
        <v>0.79</v>
      </c>
      <c r="P30" s="73">
        <v>0.86450000000000005</v>
      </c>
      <c r="Q30" s="73">
        <v>0.87090000000000001</v>
      </c>
      <c r="R30" s="73">
        <v>0.95879999999999999</v>
      </c>
      <c r="S30" s="73">
        <v>0.54339999999999999</v>
      </c>
      <c r="T30" s="73">
        <v>0.92330000000000001</v>
      </c>
      <c r="U30" s="73">
        <v>0.97250000000000003</v>
      </c>
      <c r="V30" s="74" t="s">
        <v>957</v>
      </c>
      <c r="W30" s="73">
        <v>0.9335</v>
      </c>
      <c r="X30" s="73">
        <v>0.97719999999999996</v>
      </c>
      <c r="Y30" s="75" t="s">
        <v>957</v>
      </c>
      <c r="Z30" s="73">
        <v>0.47720000000000001</v>
      </c>
      <c r="AA30" s="73">
        <v>3.5000000000000003E-2</v>
      </c>
      <c r="AB30" s="76">
        <v>0.76180000000000003</v>
      </c>
      <c r="AC30" s="48">
        <v>0.14799999999999999</v>
      </c>
      <c r="AD30" s="47">
        <v>0.09</v>
      </c>
      <c r="AE30" s="28">
        <v>318</v>
      </c>
      <c r="AF30" s="47">
        <v>0.94799999999999995</v>
      </c>
      <c r="AG30" s="47">
        <v>5.0999999999999997E-2</v>
      </c>
      <c r="AH30" s="47">
        <v>9.4E-2</v>
      </c>
      <c r="AI30" s="47">
        <v>0.42599999999999999</v>
      </c>
      <c r="AJ30" s="47">
        <v>0.27400000000000002</v>
      </c>
      <c r="AK30" s="47">
        <v>0.129</v>
      </c>
      <c r="AL30" s="47">
        <v>7.8E-2</v>
      </c>
      <c r="AM30" s="28">
        <v>17.89</v>
      </c>
      <c r="AN30" s="28">
        <v>20.100000000000001</v>
      </c>
      <c r="AO30" s="28">
        <v>5.89</v>
      </c>
      <c r="AP30" s="28">
        <v>6.58</v>
      </c>
      <c r="AQ30" s="28">
        <v>20.420000000000002</v>
      </c>
      <c r="AR30" s="28">
        <v>28.32</v>
      </c>
      <c r="AS30" s="28">
        <v>23.25</v>
      </c>
      <c r="AT30" s="28">
        <v>14.28</v>
      </c>
      <c r="AU30" s="47">
        <v>0.85499999999999998</v>
      </c>
      <c r="AV30" s="47">
        <v>0.73699999999999999</v>
      </c>
      <c r="AW30" s="49">
        <v>0.41</v>
      </c>
      <c r="AX30" s="49">
        <v>0.14000000000000001</v>
      </c>
      <c r="AY30" s="28">
        <v>35644</v>
      </c>
      <c r="AZ30" s="28">
        <v>1042</v>
      </c>
      <c r="BA30" s="28">
        <v>16654</v>
      </c>
      <c r="BB30" s="28">
        <v>24366</v>
      </c>
      <c r="BC30" s="50">
        <v>0.10100000000000001</v>
      </c>
      <c r="BD30" s="47">
        <v>0.123</v>
      </c>
      <c r="BE30" s="47">
        <v>8.6999999999999994E-2</v>
      </c>
      <c r="BF30" s="47">
        <v>9.4E-2</v>
      </c>
      <c r="BG30" s="47">
        <v>0.115</v>
      </c>
      <c r="BH30" s="28">
        <v>1</v>
      </c>
      <c r="BI30" s="28">
        <v>91</v>
      </c>
      <c r="BJ30" s="28">
        <v>9.3000000000000007</v>
      </c>
      <c r="BK30" s="51">
        <v>5173146</v>
      </c>
      <c r="BL30" s="47">
        <v>0.51200000000000001</v>
      </c>
      <c r="BM30" s="47">
        <v>5.6000000000000001E-2</v>
      </c>
      <c r="BN30" s="47">
        <v>0.215</v>
      </c>
      <c r="BO30" s="47">
        <v>0.156</v>
      </c>
      <c r="BP30" s="47">
        <v>0.65200000000000002</v>
      </c>
      <c r="BQ30" s="47">
        <v>0.23699999999999999</v>
      </c>
      <c r="BR30" s="47">
        <v>8.0000000000000002E-3</v>
      </c>
      <c r="BS30" s="47">
        <v>8.1000000000000003E-2</v>
      </c>
      <c r="BT30" s="47">
        <v>1E-3</v>
      </c>
      <c r="BU30" s="47">
        <v>2.1999999999999999E-2</v>
      </c>
      <c r="BV30" s="49">
        <v>0.26</v>
      </c>
      <c r="BW30" s="47">
        <v>0.41499999999999998</v>
      </c>
      <c r="BX30" s="52">
        <f t="shared" si="0"/>
        <v>0.629</v>
      </c>
      <c r="BY30" s="52">
        <v>6.8000000000000005E-2</v>
      </c>
      <c r="BZ30" s="52">
        <v>0.10299999999999999</v>
      </c>
      <c r="CA30" s="53">
        <v>41706</v>
      </c>
      <c r="CB30" s="28">
        <v>944.93</v>
      </c>
      <c r="CC30" s="88">
        <v>10482800</v>
      </c>
      <c r="CD30" s="28">
        <f t="shared" si="1"/>
        <v>5474.6340998804144</v>
      </c>
      <c r="CE30" s="47">
        <v>0.59</v>
      </c>
      <c r="CF30" s="47">
        <v>0.76600000000000001</v>
      </c>
      <c r="CG30" s="48">
        <v>7.6999999999999999E-2</v>
      </c>
      <c r="CH30" s="49">
        <v>0.56299999999999994</v>
      </c>
      <c r="CI30" s="47">
        <v>8.1000000000000003E-2</v>
      </c>
      <c r="CJ30" s="28">
        <v>33.1</v>
      </c>
      <c r="CK30" s="28">
        <v>40.799999999999997</v>
      </c>
      <c r="CL30" s="47">
        <v>5.8999999999999997E-2</v>
      </c>
      <c r="CM30" s="47">
        <v>0.17100000000000001</v>
      </c>
      <c r="CN30" s="39">
        <v>3.17</v>
      </c>
      <c r="CO30" s="47">
        <v>0.54400000000000004</v>
      </c>
      <c r="CP30" s="49">
        <v>0.15</v>
      </c>
      <c r="CQ30" s="49">
        <v>0.28999999999999998</v>
      </c>
      <c r="CR30" s="49">
        <v>0.26</v>
      </c>
      <c r="CS30" s="49">
        <v>0.98</v>
      </c>
      <c r="CT30" s="49">
        <v>0.09</v>
      </c>
      <c r="CU30" s="49">
        <v>0.02</v>
      </c>
      <c r="CV30" s="49">
        <v>0.24</v>
      </c>
      <c r="CW30" s="49">
        <v>0.24</v>
      </c>
      <c r="CX30" s="28">
        <v>29</v>
      </c>
      <c r="CY30" s="28">
        <v>7</v>
      </c>
      <c r="CZ30" s="28">
        <v>881.8</v>
      </c>
      <c r="DA30" s="28">
        <v>20</v>
      </c>
      <c r="DB30" s="49">
        <v>0.11</v>
      </c>
      <c r="DC30" s="41">
        <v>9.5238095238095238E-4</v>
      </c>
      <c r="DD30" s="40">
        <v>9.5238095238095238E-4</v>
      </c>
      <c r="DE30" s="40">
        <v>3.2258064516129032E-3</v>
      </c>
      <c r="DF30" s="49">
        <v>0.13</v>
      </c>
      <c r="DG30" s="49">
        <v>0.04</v>
      </c>
      <c r="DH30" s="41">
        <v>9.9009900990099011E-4</v>
      </c>
      <c r="DI30" s="28">
        <v>4699</v>
      </c>
      <c r="DJ30" s="49">
        <v>0.41</v>
      </c>
      <c r="DK30" s="49">
        <v>0.48</v>
      </c>
      <c r="DL30" s="49">
        <v>0.88</v>
      </c>
      <c r="DM30" s="28"/>
      <c r="DN30" s="49">
        <v>7.0000000000000007E-2</v>
      </c>
      <c r="DO30" s="28">
        <v>3</v>
      </c>
      <c r="DP30" s="28">
        <v>2.8</v>
      </c>
      <c r="DQ30" s="28">
        <v>0.42</v>
      </c>
      <c r="DR30" s="37">
        <v>3873</v>
      </c>
      <c r="DS30" s="47">
        <v>0.111</v>
      </c>
      <c r="DT30" s="49">
        <v>0.17</v>
      </c>
      <c r="DU30" s="28">
        <v>5.5</v>
      </c>
      <c r="DV30" s="28">
        <v>0.86</v>
      </c>
      <c r="DW30" s="28">
        <v>71600</v>
      </c>
      <c r="DX30" s="28">
        <v>41.29</v>
      </c>
      <c r="DY30" s="49">
        <v>0.61</v>
      </c>
      <c r="DZ30" s="49">
        <v>0.3</v>
      </c>
      <c r="EA30" s="28">
        <v>7.2</v>
      </c>
      <c r="EB30" s="28">
        <v>78</v>
      </c>
      <c r="EC30" s="49">
        <v>0.25</v>
      </c>
      <c r="ED30" s="28">
        <v>5</v>
      </c>
      <c r="EE30" s="28">
        <v>620</v>
      </c>
      <c r="EF30" s="28">
        <v>72</v>
      </c>
      <c r="EG30" s="28">
        <v>14</v>
      </c>
      <c r="EH30" s="28">
        <v>8</v>
      </c>
      <c r="EI30" s="28">
        <v>17</v>
      </c>
      <c r="EJ30" s="39">
        <v>8</v>
      </c>
      <c r="EK30" s="28">
        <v>11.2</v>
      </c>
      <c r="EL30" s="28">
        <v>1</v>
      </c>
      <c r="EM30" s="49">
        <v>0.21</v>
      </c>
      <c r="EN30" s="49">
        <v>0.6</v>
      </c>
      <c r="EO30" s="49">
        <v>0.53</v>
      </c>
      <c r="EP30" s="28">
        <v>1159</v>
      </c>
      <c r="EQ30" s="49">
        <v>0.56999999999999995</v>
      </c>
      <c r="ER30" s="49">
        <v>0.18</v>
      </c>
      <c r="ES30" s="49">
        <v>0.85</v>
      </c>
      <c r="ET30" s="28">
        <v>0.505</v>
      </c>
      <c r="EU30" s="49">
        <v>0.13</v>
      </c>
      <c r="EV30" s="47">
        <v>0.17599999999999999</v>
      </c>
      <c r="EW30" s="28">
        <v>711.6</v>
      </c>
      <c r="EX30" s="28">
        <v>341.4</v>
      </c>
      <c r="EY30" s="28">
        <v>21.4</v>
      </c>
      <c r="EZ30" s="43">
        <v>7500</v>
      </c>
      <c r="FA30" s="28">
        <v>125</v>
      </c>
      <c r="FB30" s="43">
        <v>78.599999999999994</v>
      </c>
      <c r="FC30" s="43">
        <v>370</v>
      </c>
      <c r="FD30" s="43">
        <v>50</v>
      </c>
      <c r="FE30" s="28">
        <v>6</v>
      </c>
      <c r="FF30" s="49">
        <v>0.19</v>
      </c>
      <c r="FG30" s="28">
        <v>3.6</v>
      </c>
      <c r="FH30" s="28">
        <v>4</v>
      </c>
      <c r="FI30" s="49">
        <v>0.09</v>
      </c>
      <c r="FJ30" s="49">
        <v>0.12</v>
      </c>
      <c r="FK30" s="49">
        <v>0.13</v>
      </c>
      <c r="FL30" s="49">
        <v>0.11</v>
      </c>
      <c r="FM30" s="47">
        <v>6.2E-2</v>
      </c>
      <c r="FN30" s="47">
        <v>0.06</v>
      </c>
      <c r="FO30" s="47">
        <v>0.80300000000000005</v>
      </c>
      <c r="FP30" s="47">
        <v>6.6000000000000003E-2</v>
      </c>
      <c r="FQ30" s="47">
        <v>8.9999999999999993E-3</v>
      </c>
      <c r="FR30" s="49">
        <v>0.216</v>
      </c>
      <c r="FS30" s="47">
        <v>0.749</v>
      </c>
      <c r="FT30" s="47">
        <v>3.5000000000000003E-2</v>
      </c>
      <c r="FU30" s="39">
        <v>1</v>
      </c>
      <c r="FV30" s="28">
        <v>2014</v>
      </c>
      <c r="FW30" s="28">
        <v>2</v>
      </c>
      <c r="FX30" s="28">
        <v>79</v>
      </c>
      <c r="FY30" s="28">
        <v>9</v>
      </c>
      <c r="FZ30" s="77" t="s">
        <v>252</v>
      </c>
      <c r="GA30" s="78" t="s">
        <v>247</v>
      </c>
      <c r="GB30" s="78" t="s">
        <v>218</v>
      </c>
      <c r="GC30" s="79">
        <v>88062</v>
      </c>
      <c r="GD30" s="80">
        <v>0.43180000000000002</v>
      </c>
      <c r="GE30" s="80">
        <v>0.52139999999999997</v>
      </c>
      <c r="GF30" s="80">
        <v>4.6800000000000001E-2</v>
      </c>
      <c r="GG30" s="80">
        <v>0.90800000000000003</v>
      </c>
      <c r="GH30" s="80">
        <v>0.74199999999999999</v>
      </c>
      <c r="GI30" s="80">
        <v>0.13789999999999999</v>
      </c>
      <c r="GJ30" s="80">
        <v>5.0200000000000002E-2</v>
      </c>
      <c r="GK30" s="80">
        <v>1.8499999999999999E-2</v>
      </c>
      <c r="GL30" s="82" t="s">
        <v>957</v>
      </c>
      <c r="GM30" s="80">
        <v>1.83E-2</v>
      </c>
      <c r="GN30" s="81">
        <v>0.44340000000000002</v>
      </c>
      <c r="GO30" s="80">
        <v>0.9405</v>
      </c>
      <c r="GP30" s="80">
        <v>0.74319999999999997</v>
      </c>
      <c r="GQ30" s="80">
        <v>0.22700000000000001</v>
      </c>
      <c r="GR30" s="80">
        <v>0.66349999999999998</v>
      </c>
      <c r="GS30" s="80">
        <v>2.2100000000000002E-2</v>
      </c>
      <c r="GT30" s="81">
        <v>8.7499999999999994E-2</v>
      </c>
      <c r="GU30" s="80">
        <v>0.97389999999999999</v>
      </c>
      <c r="GV30" s="80">
        <v>0.18540000000000001</v>
      </c>
      <c r="GW30" s="80">
        <v>9.6000000000000002E-2</v>
      </c>
      <c r="GX30" s="80">
        <v>0</v>
      </c>
      <c r="GY30" s="80">
        <v>0</v>
      </c>
      <c r="GZ30" s="81">
        <v>0.2535</v>
      </c>
      <c r="HA30" s="80">
        <v>0.22819999999999999</v>
      </c>
      <c r="HB30" s="80">
        <v>0.16650000000000001</v>
      </c>
      <c r="HC30" s="80">
        <v>5.3600000000000002E-2</v>
      </c>
      <c r="HD30" s="83">
        <v>4435</v>
      </c>
      <c r="HE30" s="80">
        <v>0.46139999999999998</v>
      </c>
      <c r="HF30" s="78">
        <v>8714671</v>
      </c>
      <c r="HG30" s="78">
        <v>98668400</v>
      </c>
      <c r="HH30" s="78">
        <v>1120</v>
      </c>
      <c r="HI30" s="84">
        <v>5.4000000000000003E-3</v>
      </c>
      <c r="HJ30" s="80">
        <v>2462</v>
      </c>
      <c r="HK30" s="80">
        <v>0.92110000000000003</v>
      </c>
      <c r="HL30" s="80">
        <v>5.4199999999999998E-2</v>
      </c>
      <c r="HM30" s="80">
        <v>0.63280000000000003</v>
      </c>
      <c r="HN30" s="80">
        <v>0.30449999999999999</v>
      </c>
      <c r="HO30" s="28"/>
      <c r="HP30" s="28">
        <v>5.0999999999999996</v>
      </c>
      <c r="HQ30" s="28">
        <v>3.8</v>
      </c>
      <c r="HR30" s="28">
        <v>163.6</v>
      </c>
      <c r="HS30" s="28">
        <v>11.3</v>
      </c>
      <c r="HT30" s="28">
        <v>5.0999999999999996</v>
      </c>
      <c r="HU30" s="28">
        <v>11.8</v>
      </c>
      <c r="HV30" s="28">
        <v>334</v>
      </c>
      <c r="HW30" s="28">
        <v>19097</v>
      </c>
      <c r="HX30" s="47">
        <v>0.63500000000000001</v>
      </c>
      <c r="HY30" s="28">
        <v>600</v>
      </c>
      <c r="HZ30" s="47">
        <v>0.81299999999999994</v>
      </c>
      <c r="IA30" s="47">
        <v>0.187</v>
      </c>
      <c r="IB30" s="47">
        <v>0.48499999999999999</v>
      </c>
      <c r="IC30" s="47">
        <v>0.224</v>
      </c>
      <c r="ID30" s="49">
        <v>0.20399999999999999</v>
      </c>
      <c r="IE30" s="47">
        <v>3.3000000000000002E-2</v>
      </c>
      <c r="IF30" s="47">
        <v>0.186</v>
      </c>
      <c r="IG30" s="47">
        <v>0.19800000000000001</v>
      </c>
      <c r="IH30" s="49">
        <v>0.23499999999999999</v>
      </c>
      <c r="II30" s="47">
        <v>0.34699999999999998</v>
      </c>
      <c r="IJ30" s="28">
        <v>18</v>
      </c>
      <c r="IK30" s="47">
        <v>0.84399999999999997</v>
      </c>
      <c r="IL30" s="47">
        <v>0.156</v>
      </c>
      <c r="IM30" s="47">
        <v>0.57399999999999995</v>
      </c>
      <c r="IN30" s="47">
        <v>0.23499999999999999</v>
      </c>
      <c r="IO30" s="47">
        <v>0.129</v>
      </c>
      <c r="IP30" s="47">
        <v>0.25600000000000001</v>
      </c>
      <c r="IQ30" s="49">
        <v>0.373</v>
      </c>
      <c r="IR30" s="47">
        <v>0.17299999999999999</v>
      </c>
      <c r="IS30" s="47">
        <v>9.9000000000000005E-2</v>
      </c>
      <c r="IT30" s="47">
        <v>9.8000000000000004E-2</v>
      </c>
      <c r="IU30" s="28">
        <v>5</v>
      </c>
      <c r="IV30" s="56">
        <v>12</v>
      </c>
    </row>
    <row r="31" spans="1:256" ht="48">
      <c r="A31" s="42" t="s">
        <v>216</v>
      </c>
      <c r="B31" s="44" t="s">
        <v>253</v>
      </c>
      <c r="C31" s="44" t="s">
        <v>163</v>
      </c>
      <c r="D31" s="44" t="s">
        <v>185</v>
      </c>
      <c r="E31" s="44" t="s">
        <v>254</v>
      </c>
      <c r="F31" s="44" t="s">
        <v>217</v>
      </c>
      <c r="G31" s="44" t="s">
        <v>218</v>
      </c>
      <c r="H31" s="45">
        <v>60628</v>
      </c>
      <c r="I31" s="58" t="s">
        <v>255</v>
      </c>
      <c r="J31" s="44"/>
      <c r="K31" s="44"/>
      <c r="L31" s="44"/>
      <c r="M31" s="46" t="s">
        <v>148</v>
      </c>
      <c r="N31" s="28"/>
      <c r="O31" s="72">
        <v>0.19570000000000001</v>
      </c>
      <c r="P31" s="73">
        <v>0.49370000000000003</v>
      </c>
      <c r="Q31" s="73">
        <v>0.54690000000000005</v>
      </c>
      <c r="R31" s="73">
        <v>0.83089999999999997</v>
      </c>
      <c r="S31" s="73">
        <v>0.1195</v>
      </c>
      <c r="T31" s="73">
        <v>0.76349999999999996</v>
      </c>
      <c r="U31" s="75"/>
      <c r="V31" s="74" t="s">
        <v>957</v>
      </c>
      <c r="W31" s="73">
        <v>0.70509999999999995</v>
      </c>
      <c r="X31" s="73">
        <v>0.63980000000000004</v>
      </c>
      <c r="Y31" s="75" t="s">
        <v>957</v>
      </c>
      <c r="Z31" s="73">
        <v>0.12189999999999999</v>
      </c>
      <c r="AA31" s="73">
        <v>0</v>
      </c>
      <c r="AB31" s="76">
        <v>0.66279999999999994</v>
      </c>
      <c r="AC31" s="48">
        <v>0.14799999999999999</v>
      </c>
      <c r="AD31" s="47">
        <v>0.09</v>
      </c>
      <c r="AE31" s="28">
        <v>318</v>
      </c>
      <c r="AF31" s="47">
        <v>0.94799999999999995</v>
      </c>
      <c r="AG31" s="47">
        <v>5.0999999999999997E-2</v>
      </c>
      <c r="AH31" s="47">
        <v>9.4E-2</v>
      </c>
      <c r="AI31" s="47">
        <v>0.42599999999999999</v>
      </c>
      <c r="AJ31" s="47">
        <v>0.27400000000000002</v>
      </c>
      <c r="AK31" s="47">
        <v>0.129</v>
      </c>
      <c r="AL31" s="47">
        <v>7.8E-2</v>
      </c>
      <c r="AM31" s="28">
        <v>17.89</v>
      </c>
      <c r="AN31" s="28">
        <v>20.100000000000001</v>
      </c>
      <c r="AO31" s="28">
        <v>5.89</v>
      </c>
      <c r="AP31" s="28">
        <v>6.58</v>
      </c>
      <c r="AQ31" s="28">
        <v>20.420000000000002</v>
      </c>
      <c r="AR31" s="28">
        <v>28.32</v>
      </c>
      <c r="AS31" s="28">
        <v>23.25</v>
      </c>
      <c r="AT31" s="28">
        <v>14.28</v>
      </c>
      <c r="AU31" s="47">
        <v>0.85499999999999998</v>
      </c>
      <c r="AV31" s="47">
        <v>0.73699999999999999</v>
      </c>
      <c r="AW31" s="49">
        <v>0.41</v>
      </c>
      <c r="AX31" s="49">
        <v>0.14000000000000001</v>
      </c>
      <c r="AY31" s="28">
        <v>35644</v>
      </c>
      <c r="AZ31" s="28">
        <v>1042</v>
      </c>
      <c r="BA31" s="28">
        <v>16654</v>
      </c>
      <c r="BB31" s="28">
        <v>24366</v>
      </c>
      <c r="BC31" s="50">
        <v>0.10100000000000001</v>
      </c>
      <c r="BD31" s="47">
        <v>0.123</v>
      </c>
      <c r="BE31" s="47">
        <v>8.6999999999999994E-2</v>
      </c>
      <c r="BF31" s="47">
        <v>9.4E-2</v>
      </c>
      <c r="BG31" s="47">
        <v>0.115</v>
      </c>
      <c r="BH31" s="28">
        <v>1</v>
      </c>
      <c r="BI31" s="28">
        <v>54</v>
      </c>
      <c r="BJ31" s="28">
        <v>8.3000000000000007</v>
      </c>
      <c r="BK31" s="51">
        <v>5173146</v>
      </c>
      <c r="BL31" s="47">
        <v>0.51200000000000001</v>
      </c>
      <c r="BM31" s="47">
        <v>5.6000000000000001E-2</v>
      </c>
      <c r="BN31" s="47">
        <v>0.215</v>
      </c>
      <c r="BO31" s="47">
        <v>0.156</v>
      </c>
      <c r="BP31" s="47">
        <v>0.65200000000000002</v>
      </c>
      <c r="BQ31" s="47">
        <v>0.23699999999999999</v>
      </c>
      <c r="BR31" s="47">
        <v>8.0000000000000002E-3</v>
      </c>
      <c r="BS31" s="47">
        <v>8.1000000000000003E-2</v>
      </c>
      <c r="BT31" s="47">
        <v>1E-3</v>
      </c>
      <c r="BU31" s="47">
        <v>2.1999999999999999E-2</v>
      </c>
      <c r="BV31" s="49">
        <v>0.26</v>
      </c>
      <c r="BW31" s="47">
        <v>0.41499999999999998</v>
      </c>
      <c r="BX31" s="52">
        <f t="shared" si="0"/>
        <v>0.629</v>
      </c>
      <c r="BY31" s="52">
        <v>6.8000000000000005E-2</v>
      </c>
      <c r="BZ31" s="52">
        <v>0.10299999999999999</v>
      </c>
      <c r="CA31" s="53">
        <v>41706</v>
      </c>
      <c r="CB31" s="28">
        <v>944.93</v>
      </c>
      <c r="CC31" s="28">
        <v>28281300</v>
      </c>
      <c r="CD31" s="28">
        <f t="shared" si="1"/>
        <v>5474.6340998804144</v>
      </c>
      <c r="CE31" s="47">
        <v>0.219</v>
      </c>
      <c r="CF31" s="47">
        <v>0.46899999999999997</v>
      </c>
      <c r="CG31" s="47">
        <v>0.10199999999999999</v>
      </c>
      <c r="CH31" s="47">
        <v>0.71199999999999997</v>
      </c>
      <c r="CI31" s="47">
        <v>0.189</v>
      </c>
      <c r="CJ31" s="28">
        <v>41.5</v>
      </c>
      <c r="CK31" s="28">
        <v>36.6</v>
      </c>
      <c r="CL31" s="47">
        <v>0.16800000000000001</v>
      </c>
      <c r="CM31" s="47">
        <v>0.21299999999999999</v>
      </c>
      <c r="CN31" s="39">
        <v>3.67</v>
      </c>
      <c r="CO31" s="47">
        <v>0.52800000000000002</v>
      </c>
      <c r="CP31" s="49">
        <v>0.15</v>
      </c>
      <c r="CQ31" s="49">
        <v>0.28999999999999998</v>
      </c>
      <c r="CR31" s="49">
        <v>0.26</v>
      </c>
      <c r="CS31" s="49">
        <v>0.98</v>
      </c>
      <c r="CT31" s="49">
        <v>0.09</v>
      </c>
      <c r="CU31" s="49">
        <v>0.02</v>
      </c>
      <c r="CV31" s="49">
        <v>0.24</v>
      </c>
      <c r="CW31" s="49">
        <v>0.24</v>
      </c>
      <c r="CX31" s="28">
        <v>29</v>
      </c>
      <c r="CY31" s="28">
        <v>7</v>
      </c>
      <c r="CZ31" s="28">
        <v>881.8</v>
      </c>
      <c r="DA31" s="28">
        <v>20</v>
      </c>
      <c r="DB31" s="49">
        <v>0.11</v>
      </c>
      <c r="DC31" s="41">
        <v>9.5238095238095238E-4</v>
      </c>
      <c r="DD31" s="40">
        <v>9.5238095238095238E-4</v>
      </c>
      <c r="DE31" s="40">
        <v>3.2258064516129032E-3</v>
      </c>
      <c r="DF31" s="49">
        <v>0.13</v>
      </c>
      <c r="DG31" s="49">
        <v>0.04</v>
      </c>
      <c r="DH31" s="41">
        <v>9.9009900990099011E-4</v>
      </c>
      <c r="DI31" s="28">
        <v>4699</v>
      </c>
      <c r="DJ31" s="49">
        <v>0.41</v>
      </c>
      <c r="DK31" s="49">
        <v>0.48</v>
      </c>
      <c r="DL31" s="49">
        <v>0.88</v>
      </c>
      <c r="DM31" s="28"/>
      <c r="DN31" s="49">
        <v>7.0000000000000007E-2</v>
      </c>
      <c r="DO31" s="28">
        <v>3</v>
      </c>
      <c r="DP31" s="28">
        <v>2.8</v>
      </c>
      <c r="DQ31" s="28">
        <v>0.42</v>
      </c>
      <c r="DR31" s="37">
        <v>3873</v>
      </c>
      <c r="DS31" s="47">
        <v>0.111</v>
      </c>
      <c r="DT31" s="49">
        <v>0.17</v>
      </c>
      <c r="DU31" s="28">
        <v>5.5</v>
      </c>
      <c r="DV31" s="28">
        <v>0.86</v>
      </c>
      <c r="DW31" s="28">
        <v>71600</v>
      </c>
      <c r="DX31" s="28">
        <v>41.29</v>
      </c>
      <c r="DY31" s="49">
        <v>0.61</v>
      </c>
      <c r="DZ31" s="49">
        <v>0.3</v>
      </c>
      <c r="EA31" s="28">
        <v>7.2</v>
      </c>
      <c r="EB31" s="28">
        <v>78</v>
      </c>
      <c r="EC31" s="49">
        <v>0.25</v>
      </c>
      <c r="ED31" s="28">
        <v>5</v>
      </c>
      <c r="EE31" s="28">
        <v>620</v>
      </c>
      <c r="EF31" s="28">
        <v>72</v>
      </c>
      <c r="EG31" s="28">
        <v>14</v>
      </c>
      <c r="EH31" s="28">
        <v>8</v>
      </c>
      <c r="EI31" s="28">
        <v>17</v>
      </c>
      <c r="EJ31" s="39">
        <v>8</v>
      </c>
      <c r="EK31" s="28">
        <v>11.2</v>
      </c>
      <c r="EL31" s="28">
        <v>1</v>
      </c>
      <c r="EM31" s="49">
        <v>0.21</v>
      </c>
      <c r="EN31" s="49">
        <v>0.6</v>
      </c>
      <c r="EO31" s="49">
        <v>0.53</v>
      </c>
      <c r="EP31" s="28">
        <v>1159</v>
      </c>
      <c r="EQ31" s="49">
        <v>0.56999999999999995</v>
      </c>
      <c r="ER31" s="49">
        <v>0.18</v>
      </c>
      <c r="ES31" s="49">
        <v>0.85</v>
      </c>
      <c r="ET31" s="28">
        <v>0.505</v>
      </c>
      <c r="EU31" s="49">
        <v>0.13</v>
      </c>
      <c r="EV31" s="47">
        <v>0.17599999999999999</v>
      </c>
      <c r="EW31" s="28">
        <v>711.6</v>
      </c>
      <c r="EX31" s="28">
        <v>341.4</v>
      </c>
      <c r="EY31" s="28">
        <v>21.4</v>
      </c>
      <c r="EZ31" s="43">
        <v>7500</v>
      </c>
      <c r="FA31" s="28">
        <v>125</v>
      </c>
      <c r="FB31" s="43">
        <v>78.599999999999994</v>
      </c>
      <c r="FC31" s="43">
        <v>370</v>
      </c>
      <c r="FD31" s="43">
        <v>50</v>
      </c>
      <c r="FE31" s="28">
        <v>6</v>
      </c>
      <c r="FF31" s="49">
        <v>0.19</v>
      </c>
      <c r="FG31" s="28">
        <v>3.6</v>
      </c>
      <c r="FH31" s="28">
        <v>4</v>
      </c>
      <c r="FI31" s="49">
        <v>0.09</v>
      </c>
      <c r="FJ31" s="49">
        <v>0.12</v>
      </c>
      <c r="FK31" s="49">
        <v>0.13</v>
      </c>
      <c r="FL31" s="49">
        <v>0.11</v>
      </c>
      <c r="FM31" s="47">
        <v>6.2E-2</v>
      </c>
      <c r="FN31" s="47">
        <v>0.06</v>
      </c>
      <c r="FO31" s="47">
        <v>0.80300000000000005</v>
      </c>
      <c r="FP31" s="47">
        <v>6.6000000000000003E-2</v>
      </c>
      <c r="FQ31" s="47">
        <v>8.9999999999999993E-3</v>
      </c>
      <c r="FR31" s="49">
        <v>0.216</v>
      </c>
      <c r="FS31" s="47">
        <v>0.749</v>
      </c>
      <c r="FT31" s="47">
        <v>3.5000000000000003E-2</v>
      </c>
      <c r="FU31" s="39">
        <v>1</v>
      </c>
      <c r="FV31" s="28">
        <v>2014</v>
      </c>
      <c r="FW31" s="28">
        <v>2</v>
      </c>
      <c r="FX31" s="28">
        <v>79</v>
      </c>
      <c r="FY31" s="28">
        <v>9</v>
      </c>
      <c r="FZ31" s="77" t="s">
        <v>256</v>
      </c>
      <c r="GA31" s="78" t="s">
        <v>247</v>
      </c>
      <c r="GB31" s="78" t="s">
        <v>218</v>
      </c>
      <c r="GC31" s="79">
        <v>8647</v>
      </c>
      <c r="GD31" s="80">
        <v>3.49E-2</v>
      </c>
      <c r="GE31" s="80">
        <v>0.86739999999999995</v>
      </c>
      <c r="GF31" s="80">
        <v>9.7699999999999995E-2</v>
      </c>
      <c r="GG31" s="80">
        <v>0.79059999999999997</v>
      </c>
      <c r="GH31" s="80">
        <v>0.1414</v>
      </c>
      <c r="GI31" s="80">
        <v>0.64539999999999997</v>
      </c>
      <c r="GJ31" s="80">
        <v>3.0099999999999998E-2</v>
      </c>
      <c r="GK31" s="80">
        <v>2.58E-2</v>
      </c>
      <c r="GL31" s="82" t="s">
        <v>957</v>
      </c>
      <c r="GM31" s="80">
        <v>7.4999999999999997E-3</v>
      </c>
      <c r="GN31" s="81">
        <v>9.98E-2</v>
      </c>
      <c r="GO31" s="80">
        <v>0.98850000000000005</v>
      </c>
      <c r="GP31" s="80">
        <v>0.6099</v>
      </c>
      <c r="GQ31" s="80">
        <v>0.21579999999999999</v>
      </c>
      <c r="GR31" s="80">
        <v>0.66959999999999997</v>
      </c>
      <c r="GS31" s="80">
        <v>9.6199999999999994E-2</v>
      </c>
      <c r="GT31" s="81">
        <v>1.84E-2</v>
      </c>
      <c r="GU31" s="80">
        <v>0.78669999999999995</v>
      </c>
      <c r="GV31" s="80">
        <v>7.1900000000000006E-2</v>
      </c>
      <c r="GW31" s="80">
        <v>0.14410000000000001</v>
      </c>
      <c r="GX31" s="82" t="s">
        <v>957</v>
      </c>
      <c r="GY31" s="82" t="s">
        <v>957</v>
      </c>
      <c r="GZ31" s="81">
        <v>0.14949999999999999</v>
      </c>
      <c r="HA31" s="80">
        <v>0.60029999999999994</v>
      </c>
      <c r="HB31" s="80">
        <v>0.2331</v>
      </c>
      <c r="HC31" s="80">
        <v>6.2600000000000003E-2</v>
      </c>
      <c r="HD31" s="89" t="s">
        <v>957</v>
      </c>
      <c r="HE31" s="82" t="s">
        <v>957</v>
      </c>
      <c r="HF31" s="78">
        <v>6282582</v>
      </c>
      <c r="HG31" s="78">
        <v>22371534</v>
      </c>
      <c r="HH31" s="78">
        <v>2587</v>
      </c>
      <c r="HI31" s="84">
        <v>6.9199999999999998E-2</v>
      </c>
      <c r="HJ31" s="82" t="s">
        <v>957</v>
      </c>
      <c r="HK31" s="82" t="s">
        <v>957</v>
      </c>
      <c r="HL31" s="80">
        <v>0</v>
      </c>
      <c r="HM31" s="80">
        <v>0.53480000000000005</v>
      </c>
      <c r="HN31" s="80">
        <v>0.59260000000000002</v>
      </c>
      <c r="HO31" s="28"/>
      <c r="HP31" s="28">
        <v>5.0999999999999996</v>
      </c>
      <c r="HQ31" s="28">
        <v>3.8</v>
      </c>
      <c r="HR31" s="28">
        <v>163.6</v>
      </c>
      <c r="HS31" s="28">
        <v>11.3</v>
      </c>
      <c r="HT31" s="28">
        <v>5.0999999999999996</v>
      </c>
      <c r="HU31" s="28">
        <v>11.8</v>
      </c>
      <c r="HV31" s="28">
        <v>334</v>
      </c>
      <c r="HW31" s="28">
        <v>19097</v>
      </c>
      <c r="HX31" s="47">
        <v>0.63500000000000001</v>
      </c>
      <c r="HY31" s="28">
        <v>600</v>
      </c>
      <c r="HZ31" s="47">
        <v>0.81299999999999994</v>
      </c>
      <c r="IA31" s="47">
        <v>0.187</v>
      </c>
      <c r="IB31" s="47">
        <v>0.48499999999999999</v>
      </c>
      <c r="IC31" s="47">
        <v>0.224</v>
      </c>
      <c r="ID31" s="49">
        <v>0.20399999999999999</v>
      </c>
      <c r="IE31" s="47">
        <v>3.3000000000000002E-2</v>
      </c>
      <c r="IF31" s="47">
        <v>0.186</v>
      </c>
      <c r="IG31" s="47">
        <v>0.19800000000000001</v>
      </c>
      <c r="IH31" s="49">
        <v>0.23499999999999999</v>
      </c>
      <c r="II31" s="47">
        <v>0.34699999999999998</v>
      </c>
      <c r="IJ31" s="28">
        <v>18</v>
      </c>
      <c r="IK31" s="47">
        <v>0.84399999999999997</v>
      </c>
      <c r="IL31" s="47">
        <v>0.156</v>
      </c>
      <c r="IM31" s="47">
        <v>0.57399999999999995</v>
      </c>
      <c r="IN31" s="47">
        <v>0.23499999999999999</v>
      </c>
      <c r="IO31" s="47">
        <v>0.129</v>
      </c>
      <c r="IP31" s="47">
        <v>0.25600000000000001</v>
      </c>
      <c r="IQ31" s="49">
        <v>0.373</v>
      </c>
      <c r="IR31" s="47">
        <v>0.17299999999999999</v>
      </c>
      <c r="IS31" s="47">
        <v>9.9000000000000005E-2</v>
      </c>
      <c r="IT31" s="47">
        <v>9.8000000000000004E-2</v>
      </c>
      <c r="IU31" s="28">
        <v>5</v>
      </c>
      <c r="IV31" s="56">
        <v>12</v>
      </c>
    </row>
    <row r="32" spans="1:256" ht="48">
      <c r="A32" s="42" t="s">
        <v>216</v>
      </c>
      <c r="B32" s="44" t="s">
        <v>257</v>
      </c>
      <c r="C32" s="44" t="s">
        <v>163</v>
      </c>
      <c r="D32" s="44" t="s">
        <v>185</v>
      </c>
      <c r="E32" s="44" t="s">
        <v>258</v>
      </c>
      <c r="F32" s="90" t="s">
        <v>217</v>
      </c>
      <c r="G32" s="44" t="s">
        <v>218</v>
      </c>
      <c r="H32" s="45">
        <v>60608</v>
      </c>
      <c r="I32" s="28" t="s">
        <v>259</v>
      </c>
      <c r="J32" s="44"/>
      <c r="K32" s="44"/>
      <c r="L32" s="91" t="s">
        <v>260</v>
      </c>
      <c r="M32" s="46" t="s">
        <v>148</v>
      </c>
      <c r="N32" s="28"/>
      <c r="O32" s="32"/>
      <c r="P32" s="28"/>
      <c r="Q32" s="28"/>
      <c r="R32" s="28"/>
      <c r="S32" s="28"/>
      <c r="T32" s="28"/>
      <c r="U32" s="47"/>
      <c r="V32" s="28"/>
      <c r="W32" s="28"/>
      <c r="X32" s="28"/>
      <c r="Y32" s="47"/>
      <c r="Z32" s="28"/>
      <c r="AA32" s="47"/>
      <c r="AB32" s="28"/>
      <c r="AC32" s="48">
        <v>0.14799999999999999</v>
      </c>
      <c r="AD32" s="47">
        <v>0.09</v>
      </c>
      <c r="AE32" s="28">
        <v>318</v>
      </c>
      <c r="AF32" s="47">
        <v>0.94799999999999995</v>
      </c>
      <c r="AG32" s="47">
        <v>5.0999999999999997E-2</v>
      </c>
      <c r="AH32" s="47">
        <v>9.4E-2</v>
      </c>
      <c r="AI32" s="47">
        <v>0.42599999999999999</v>
      </c>
      <c r="AJ32" s="47">
        <v>0.27400000000000002</v>
      </c>
      <c r="AK32" s="47">
        <v>0.129</v>
      </c>
      <c r="AL32" s="47">
        <v>7.8E-2</v>
      </c>
      <c r="AM32" s="28">
        <v>17.89</v>
      </c>
      <c r="AN32" s="28">
        <v>20.100000000000001</v>
      </c>
      <c r="AO32" s="28">
        <v>5.89</v>
      </c>
      <c r="AP32" s="28">
        <v>6.58</v>
      </c>
      <c r="AQ32" s="28">
        <v>20.420000000000002</v>
      </c>
      <c r="AR32" s="28">
        <v>28.32</v>
      </c>
      <c r="AS32" s="28">
        <v>23.25</v>
      </c>
      <c r="AT32" s="28">
        <v>14.28</v>
      </c>
      <c r="AU32" s="47">
        <v>0.85499999999999998</v>
      </c>
      <c r="AV32" s="47">
        <v>0.73699999999999999</v>
      </c>
      <c r="AW32" s="49">
        <v>0.41</v>
      </c>
      <c r="AX32" s="49">
        <v>0.14000000000000001</v>
      </c>
      <c r="AY32" s="28">
        <v>35644</v>
      </c>
      <c r="AZ32" s="28">
        <v>1042</v>
      </c>
      <c r="BA32" s="28">
        <v>16654</v>
      </c>
      <c r="BB32" s="28">
        <v>24366</v>
      </c>
      <c r="BC32" s="50">
        <v>0.10100000000000001</v>
      </c>
      <c r="BD32" s="47">
        <v>0.123</v>
      </c>
      <c r="BE32" s="47">
        <v>8.6999999999999994E-2</v>
      </c>
      <c r="BF32" s="47">
        <v>9.4E-2</v>
      </c>
      <c r="BG32" s="47">
        <v>0.115</v>
      </c>
      <c r="BH32" s="28">
        <v>1</v>
      </c>
      <c r="BI32" s="28">
        <v>82</v>
      </c>
      <c r="BJ32" s="28">
        <v>9.4</v>
      </c>
      <c r="BK32" s="51">
        <v>5173146</v>
      </c>
      <c r="BL32" s="47">
        <v>0.51200000000000001</v>
      </c>
      <c r="BM32" s="47">
        <v>5.6000000000000001E-2</v>
      </c>
      <c r="BN32" s="47">
        <v>0.215</v>
      </c>
      <c r="BO32" s="47">
        <v>0.156</v>
      </c>
      <c r="BP32" s="47">
        <v>0.65200000000000002</v>
      </c>
      <c r="BQ32" s="47">
        <v>0.23699999999999999</v>
      </c>
      <c r="BR32" s="47">
        <v>8.0000000000000002E-3</v>
      </c>
      <c r="BS32" s="47">
        <v>8.1000000000000003E-2</v>
      </c>
      <c r="BT32" s="47">
        <v>1E-3</v>
      </c>
      <c r="BU32" s="47">
        <v>2.1999999999999999E-2</v>
      </c>
      <c r="BV32" s="49">
        <v>0.26</v>
      </c>
      <c r="BW32" s="47">
        <v>0.41499999999999998</v>
      </c>
      <c r="BX32" s="52">
        <f t="shared" si="0"/>
        <v>0.629</v>
      </c>
      <c r="BY32" s="52">
        <v>6.8000000000000005E-2</v>
      </c>
      <c r="BZ32" s="52">
        <v>0.10299999999999999</v>
      </c>
      <c r="CA32" s="53">
        <v>41706</v>
      </c>
      <c r="CB32" s="28">
        <v>944.93</v>
      </c>
      <c r="CC32" s="28">
        <v>16452000</v>
      </c>
      <c r="CD32" s="28">
        <f t="shared" si="1"/>
        <v>5474.6340998804144</v>
      </c>
      <c r="CE32" s="47">
        <v>0.30399999999999999</v>
      </c>
      <c r="CF32" s="47">
        <v>0.54100000000000004</v>
      </c>
      <c r="CG32" s="47">
        <v>0.11600000000000001</v>
      </c>
      <c r="CH32" s="49">
        <v>0.61599999999999999</v>
      </c>
      <c r="CI32" s="47">
        <v>0.123</v>
      </c>
      <c r="CJ32" s="28">
        <v>30.1</v>
      </c>
      <c r="CK32" s="28">
        <v>38</v>
      </c>
      <c r="CL32" s="47">
        <v>0.10100000000000001</v>
      </c>
      <c r="CM32" s="47">
        <v>0.184</v>
      </c>
      <c r="CN32" s="39">
        <v>3.48</v>
      </c>
      <c r="CO32" s="47">
        <v>0.53200000000000003</v>
      </c>
      <c r="CP32" s="49">
        <v>0.15</v>
      </c>
      <c r="CQ32" s="49">
        <v>0.28999999999999998</v>
      </c>
      <c r="CR32" s="49">
        <v>0.26</v>
      </c>
      <c r="CS32" s="49">
        <v>0.98</v>
      </c>
      <c r="CT32" s="49">
        <v>0.09</v>
      </c>
      <c r="CU32" s="49">
        <v>0.02</v>
      </c>
      <c r="CV32" s="49">
        <v>0.24</v>
      </c>
      <c r="CW32" s="49">
        <v>0.24</v>
      </c>
      <c r="CX32" s="28">
        <v>29</v>
      </c>
      <c r="CY32" s="28">
        <v>7</v>
      </c>
      <c r="CZ32" s="28">
        <v>881.8</v>
      </c>
      <c r="DA32" s="28">
        <v>20</v>
      </c>
      <c r="DB32" s="49">
        <v>0.11</v>
      </c>
      <c r="DC32" s="41">
        <v>9.5238095238095238E-4</v>
      </c>
      <c r="DD32" s="40">
        <v>9.5238095238095238E-4</v>
      </c>
      <c r="DE32" s="40">
        <v>3.2258064516129032E-3</v>
      </c>
      <c r="DF32" s="49">
        <v>0.13</v>
      </c>
      <c r="DG32" s="49">
        <v>0.04</v>
      </c>
      <c r="DH32" s="41">
        <v>9.9009900990099011E-4</v>
      </c>
      <c r="DI32" s="28">
        <v>4699</v>
      </c>
      <c r="DJ32" s="49">
        <v>0.41</v>
      </c>
      <c r="DK32" s="49">
        <v>0.48</v>
      </c>
      <c r="DL32" s="49">
        <v>0.88</v>
      </c>
      <c r="DM32" s="28"/>
      <c r="DN32" s="49">
        <v>7.0000000000000007E-2</v>
      </c>
      <c r="DO32" s="28">
        <v>3</v>
      </c>
      <c r="DP32" s="28">
        <v>2.8</v>
      </c>
      <c r="DQ32" s="28">
        <v>0.42</v>
      </c>
      <c r="DR32" s="37">
        <v>3873</v>
      </c>
      <c r="DS32" s="47">
        <v>0.111</v>
      </c>
      <c r="DT32" s="49">
        <v>0.17</v>
      </c>
      <c r="DU32" s="28">
        <v>5.5</v>
      </c>
      <c r="DV32" s="28">
        <v>0.86</v>
      </c>
      <c r="DW32" s="28">
        <v>71600</v>
      </c>
      <c r="DX32" s="28">
        <v>41.29</v>
      </c>
      <c r="DY32" s="49">
        <v>0.61</v>
      </c>
      <c r="DZ32" s="49">
        <v>0.3</v>
      </c>
      <c r="EA32" s="28">
        <v>7.2</v>
      </c>
      <c r="EB32" s="28">
        <v>78</v>
      </c>
      <c r="EC32" s="49">
        <v>0.25</v>
      </c>
      <c r="ED32" s="28">
        <v>5</v>
      </c>
      <c r="EE32" s="28">
        <v>620</v>
      </c>
      <c r="EF32" s="28">
        <v>72</v>
      </c>
      <c r="EG32" s="28">
        <v>14</v>
      </c>
      <c r="EH32" s="28">
        <v>8</v>
      </c>
      <c r="EI32" s="28">
        <v>17</v>
      </c>
      <c r="EJ32" s="39">
        <v>8</v>
      </c>
      <c r="EK32" s="28">
        <v>11.2</v>
      </c>
      <c r="EL32" s="28">
        <v>1</v>
      </c>
      <c r="EM32" s="49">
        <v>0.21</v>
      </c>
      <c r="EN32" s="49">
        <v>0.6</v>
      </c>
      <c r="EO32" s="49">
        <v>0.53</v>
      </c>
      <c r="EP32" s="28">
        <v>1159</v>
      </c>
      <c r="EQ32" s="49">
        <v>0.56999999999999995</v>
      </c>
      <c r="ER32" s="49">
        <v>0.18</v>
      </c>
      <c r="ES32" s="49">
        <v>0.85</v>
      </c>
      <c r="ET32" s="28">
        <v>0.505</v>
      </c>
      <c r="EU32" s="49">
        <v>0.13</v>
      </c>
      <c r="EV32" s="47">
        <v>0.17599999999999999</v>
      </c>
      <c r="EW32" s="28">
        <v>711.6</v>
      </c>
      <c r="EX32" s="28">
        <v>341.4</v>
      </c>
      <c r="EY32" s="28">
        <v>21.4</v>
      </c>
      <c r="EZ32" s="43">
        <v>7500</v>
      </c>
      <c r="FA32" s="28">
        <v>125</v>
      </c>
      <c r="FB32" s="43">
        <v>78.599999999999994</v>
      </c>
      <c r="FC32" s="43">
        <v>370</v>
      </c>
      <c r="FD32" s="43">
        <v>50</v>
      </c>
      <c r="FE32" s="28">
        <v>6</v>
      </c>
      <c r="FF32" s="49">
        <v>0.19</v>
      </c>
      <c r="FG32" s="28">
        <v>3.6</v>
      </c>
      <c r="FH32" s="28">
        <v>4</v>
      </c>
      <c r="FI32" s="49">
        <v>0.09</v>
      </c>
      <c r="FJ32" s="49">
        <v>0.12</v>
      </c>
      <c r="FK32" s="49">
        <v>0.13</v>
      </c>
      <c r="FL32" s="49">
        <v>0.11</v>
      </c>
      <c r="FM32" s="47">
        <v>6.2E-2</v>
      </c>
      <c r="FN32" s="47">
        <v>0.06</v>
      </c>
      <c r="FO32" s="47">
        <v>0.80300000000000005</v>
      </c>
      <c r="FP32" s="47">
        <v>6.6000000000000003E-2</v>
      </c>
      <c r="FQ32" s="47">
        <v>8.9999999999999993E-3</v>
      </c>
      <c r="FR32" s="49">
        <v>0.216</v>
      </c>
      <c r="FS32" s="47">
        <v>0.749</v>
      </c>
      <c r="FT32" s="47">
        <v>3.5000000000000003E-2</v>
      </c>
      <c r="FU32" s="39">
        <v>1</v>
      </c>
      <c r="FV32" s="28">
        <v>2014</v>
      </c>
      <c r="FW32" s="28">
        <v>2</v>
      </c>
      <c r="FX32" s="28">
        <v>79</v>
      </c>
      <c r="FY32" s="28">
        <v>9</v>
      </c>
      <c r="FZ32" s="32"/>
      <c r="GA32" s="28"/>
      <c r="GB32" s="28"/>
      <c r="GC32" s="28"/>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4"/>
      <c r="HE32" s="23"/>
      <c r="HF32" s="28"/>
      <c r="HG32" s="28"/>
      <c r="HH32" s="28"/>
      <c r="HI32" s="25"/>
      <c r="HJ32" s="23"/>
      <c r="HK32" s="23"/>
      <c r="HL32" s="23"/>
      <c r="HM32" s="23"/>
      <c r="HN32" s="23"/>
      <c r="HO32" s="28"/>
      <c r="HP32" s="28">
        <v>5.0999999999999996</v>
      </c>
      <c r="HQ32" s="28">
        <v>3.8</v>
      </c>
      <c r="HR32" s="28">
        <v>163.6</v>
      </c>
      <c r="HS32" s="28">
        <v>11.3</v>
      </c>
      <c r="HT32" s="28">
        <v>5.0999999999999996</v>
      </c>
      <c r="HU32" s="28">
        <v>11.8</v>
      </c>
      <c r="HV32" s="28">
        <v>334</v>
      </c>
      <c r="HW32" s="28">
        <v>19097</v>
      </c>
      <c r="HX32" s="47">
        <v>0.63500000000000001</v>
      </c>
      <c r="HY32" s="28">
        <v>600</v>
      </c>
      <c r="HZ32" s="47">
        <v>0.81299999999999994</v>
      </c>
      <c r="IA32" s="47">
        <v>0.187</v>
      </c>
      <c r="IB32" s="47">
        <v>0.48499999999999999</v>
      </c>
      <c r="IC32" s="47">
        <v>0.224</v>
      </c>
      <c r="ID32" s="49">
        <v>0.20399999999999999</v>
      </c>
      <c r="IE32" s="47">
        <v>3.3000000000000002E-2</v>
      </c>
      <c r="IF32" s="47">
        <v>0.186</v>
      </c>
      <c r="IG32" s="47">
        <v>0.19800000000000001</v>
      </c>
      <c r="IH32" s="49">
        <v>0.23499999999999999</v>
      </c>
      <c r="II32" s="47">
        <v>0.34699999999999998</v>
      </c>
      <c r="IJ32" s="28">
        <v>18</v>
      </c>
      <c r="IK32" s="47">
        <v>0.84399999999999997</v>
      </c>
      <c r="IL32" s="47">
        <v>0.156</v>
      </c>
      <c r="IM32" s="47">
        <v>0.57399999999999995</v>
      </c>
      <c r="IN32" s="47">
        <v>0.23499999999999999</v>
      </c>
      <c r="IO32" s="47">
        <v>0.129</v>
      </c>
      <c r="IP32" s="47">
        <v>0.25600000000000001</v>
      </c>
      <c r="IQ32" s="49">
        <v>0.373</v>
      </c>
      <c r="IR32" s="47">
        <v>0.17299999999999999</v>
      </c>
      <c r="IS32" s="47">
        <v>9.9000000000000005E-2</v>
      </c>
      <c r="IT32" s="47">
        <v>9.8000000000000004E-2</v>
      </c>
      <c r="IU32" s="28">
        <v>5</v>
      </c>
      <c r="IV32" s="56">
        <v>12</v>
      </c>
    </row>
    <row r="33" spans="1:256" ht="48">
      <c r="A33" s="42" t="s">
        <v>216</v>
      </c>
      <c r="B33" s="44" t="s">
        <v>261</v>
      </c>
      <c r="C33" s="44" t="s">
        <v>150</v>
      </c>
      <c r="D33" s="44" t="s">
        <v>196</v>
      </c>
      <c r="E33" s="44" t="s">
        <v>262</v>
      </c>
      <c r="F33" s="90" t="s">
        <v>217</v>
      </c>
      <c r="G33" s="44" t="s">
        <v>218</v>
      </c>
      <c r="H33" s="45">
        <v>60608</v>
      </c>
      <c r="I33" s="28" t="s">
        <v>263</v>
      </c>
      <c r="J33" s="44"/>
      <c r="K33" s="44"/>
      <c r="L33" s="44"/>
      <c r="M33" s="46" t="s">
        <v>148</v>
      </c>
      <c r="N33" s="28"/>
      <c r="O33" s="32"/>
      <c r="P33" s="28"/>
      <c r="Q33" s="28"/>
      <c r="R33" s="28"/>
      <c r="S33" s="28"/>
      <c r="T33" s="28"/>
      <c r="U33" s="47"/>
      <c r="V33" s="28"/>
      <c r="W33" s="28"/>
      <c r="X33" s="28"/>
      <c r="Y33" s="47"/>
      <c r="Z33" s="28"/>
      <c r="AA33" s="47"/>
      <c r="AB33" s="28"/>
      <c r="AC33" s="48">
        <v>0.14799999999999999</v>
      </c>
      <c r="AD33" s="47">
        <v>0.09</v>
      </c>
      <c r="AE33" s="28">
        <v>318</v>
      </c>
      <c r="AF33" s="47">
        <v>0.94799999999999995</v>
      </c>
      <c r="AG33" s="47">
        <v>5.0999999999999997E-2</v>
      </c>
      <c r="AH33" s="47">
        <v>9.4E-2</v>
      </c>
      <c r="AI33" s="47">
        <v>0.42599999999999999</v>
      </c>
      <c r="AJ33" s="47">
        <v>0.27400000000000002</v>
      </c>
      <c r="AK33" s="47">
        <v>0.129</v>
      </c>
      <c r="AL33" s="47">
        <v>7.8E-2</v>
      </c>
      <c r="AM33" s="28">
        <v>17.89</v>
      </c>
      <c r="AN33" s="28">
        <v>20.100000000000001</v>
      </c>
      <c r="AO33" s="28">
        <v>5.89</v>
      </c>
      <c r="AP33" s="28">
        <v>6.58</v>
      </c>
      <c r="AQ33" s="28">
        <v>20.420000000000002</v>
      </c>
      <c r="AR33" s="28">
        <v>28.32</v>
      </c>
      <c r="AS33" s="28">
        <v>23.25</v>
      </c>
      <c r="AT33" s="28">
        <v>14.28</v>
      </c>
      <c r="AU33" s="47">
        <v>0.85499999999999998</v>
      </c>
      <c r="AV33" s="47">
        <v>0.73699999999999999</v>
      </c>
      <c r="AW33" s="49">
        <v>0.41</v>
      </c>
      <c r="AX33" s="49">
        <v>0.14000000000000001</v>
      </c>
      <c r="AY33" s="28">
        <v>35644</v>
      </c>
      <c r="AZ33" s="28">
        <v>1042</v>
      </c>
      <c r="BA33" s="28">
        <v>16654</v>
      </c>
      <c r="BB33" s="28">
        <v>24366</v>
      </c>
      <c r="BC33" s="50">
        <v>0.10100000000000001</v>
      </c>
      <c r="BD33" s="47">
        <v>0.123</v>
      </c>
      <c r="BE33" s="47">
        <v>8.6999999999999994E-2</v>
      </c>
      <c r="BF33" s="47">
        <v>9.4E-2</v>
      </c>
      <c r="BG33" s="47">
        <v>0.115</v>
      </c>
      <c r="BH33" s="28">
        <v>1</v>
      </c>
      <c r="BI33" s="28">
        <v>82</v>
      </c>
      <c r="BJ33" s="28">
        <v>9.4</v>
      </c>
      <c r="BK33" s="51">
        <v>5173146</v>
      </c>
      <c r="BL33" s="47">
        <v>0.51200000000000001</v>
      </c>
      <c r="BM33" s="47">
        <v>5.6000000000000001E-2</v>
      </c>
      <c r="BN33" s="47">
        <v>0.215</v>
      </c>
      <c r="BO33" s="47">
        <v>0.156</v>
      </c>
      <c r="BP33" s="47">
        <v>0.65200000000000002</v>
      </c>
      <c r="BQ33" s="47">
        <v>0.23699999999999999</v>
      </c>
      <c r="BR33" s="47">
        <v>8.0000000000000002E-3</v>
      </c>
      <c r="BS33" s="47">
        <v>8.1000000000000003E-2</v>
      </c>
      <c r="BT33" s="47">
        <v>1E-3</v>
      </c>
      <c r="BU33" s="47">
        <v>2.1999999999999999E-2</v>
      </c>
      <c r="BV33" s="49">
        <v>0.26</v>
      </c>
      <c r="BW33" s="47">
        <v>0.41499999999999998</v>
      </c>
      <c r="BX33" s="52">
        <f t="shared" si="0"/>
        <v>0.629</v>
      </c>
      <c r="BY33" s="52">
        <v>6.8000000000000005E-2</v>
      </c>
      <c r="BZ33" s="52">
        <v>0.10299999999999999</v>
      </c>
      <c r="CA33" s="53">
        <v>41706</v>
      </c>
      <c r="CB33" s="28">
        <v>944.93</v>
      </c>
      <c r="CC33" s="28">
        <v>16452000</v>
      </c>
      <c r="CD33" s="28">
        <f t="shared" si="1"/>
        <v>5474.6340998804144</v>
      </c>
      <c r="CE33" s="47">
        <v>0.30399999999999999</v>
      </c>
      <c r="CF33" s="47">
        <v>0.54100000000000004</v>
      </c>
      <c r="CG33" s="47">
        <v>0.11600000000000001</v>
      </c>
      <c r="CH33" s="49">
        <v>0.61599999999999999</v>
      </c>
      <c r="CI33" s="47">
        <v>0.123</v>
      </c>
      <c r="CJ33" s="28">
        <v>30.1</v>
      </c>
      <c r="CK33" s="28">
        <v>38</v>
      </c>
      <c r="CL33" s="47">
        <v>0.10100000000000001</v>
      </c>
      <c r="CM33" s="47">
        <v>0.184</v>
      </c>
      <c r="CN33" s="39">
        <v>3.48</v>
      </c>
      <c r="CO33" s="47">
        <v>0.53200000000000003</v>
      </c>
      <c r="CP33" s="49">
        <v>0.15</v>
      </c>
      <c r="CQ33" s="49">
        <v>0.28999999999999998</v>
      </c>
      <c r="CR33" s="49">
        <v>0.26</v>
      </c>
      <c r="CS33" s="49">
        <v>0.98</v>
      </c>
      <c r="CT33" s="49">
        <v>0.09</v>
      </c>
      <c r="CU33" s="49">
        <v>0.02</v>
      </c>
      <c r="CV33" s="49">
        <v>0.24</v>
      </c>
      <c r="CW33" s="49">
        <v>0.24</v>
      </c>
      <c r="CX33" s="28">
        <v>29</v>
      </c>
      <c r="CY33" s="28">
        <v>7</v>
      </c>
      <c r="CZ33" s="28">
        <v>881.8</v>
      </c>
      <c r="DA33" s="28">
        <v>20</v>
      </c>
      <c r="DB33" s="49">
        <v>0.11</v>
      </c>
      <c r="DC33" s="41">
        <v>9.5238095238095238E-4</v>
      </c>
      <c r="DD33" s="40">
        <v>9.5238095238095238E-4</v>
      </c>
      <c r="DE33" s="40">
        <v>3.2258064516129032E-3</v>
      </c>
      <c r="DF33" s="49">
        <v>0.13</v>
      </c>
      <c r="DG33" s="49">
        <v>0.04</v>
      </c>
      <c r="DH33" s="41">
        <v>9.9009900990099011E-4</v>
      </c>
      <c r="DI33" s="28">
        <v>4699</v>
      </c>
      <c r="DJ33" s="49">
        <v>0.41</v>
      </c>
      <c r="DK33" s="49">
        <v>0.48</v>
      </c>
      <c r="DL33" s="49">
        <v>0.88</v>
      </c>
      <c r="DM33" s="28"/>
      <c r="DN33" s="49">
        <v>7.0000000000000007E-2</v>
      </c>
      <c r="DO33" s="28">
        <v>3</v>
      </c>
      <c r="DP33" s="28">
        <v>2.8</v>
      </c>
      <c r="DQ33" s="28">
        <v>0.42</v>
      </c>
      <c r="DR33" s="37">
        <v>3873</v>
      </c>
      <c r="DS33" s="47">
        <v>0.111</v>
      </c>
      <c r="DT33" s="49">
        <v>0.17</v>
      </c>
      <c r="DU33" s="28">
        <v>5.5</v>
      </c>
      <c r="DV33" s="28">
        <v>0.86</v>
      </c>
      <c r="DW33" s="28">
        <v>71600</v>
      </c>
      <c r="DX33" s="28">
        <v>41.29</v>
      </c>
      <c r="DY33" s="49">
        <v>0.61</v>
      </c>
      <c r="DZ33" s="49">
        <v>0.3</v>
      </c>
      <c r="EA33" s="28">
        <v>7.2</v>
      </c>
      <c r="EB33" s="28">
        <v>78</v>
      </c>
      <c r="EC33" s="49">
        <v>0.25</v>
      </c>
      <c r="ED33" s="28">
        <v>5</v>
      </c>
      <c r="EE33" s="28">
        <v>620</v>
      </c>
      <c r="EF33" s="28">
        <v>72</v>
      </c>
      <c r="EG33" s="28">
        <v>14</v>
      </c>
      <c r="EH33" s="28">
        <v>8</v>
      </c>
      <c r="EI33" s="28">
        <v>17</v>
      </c>
      <c r="EJ33" s="39">
        <v>8</v>
      </c>
      <c r="EK33" s="28">
        <v>11.2</v>
      </c>
      <c r="EL33" s="28">
        <v>1</v>
      </c>
      <c r="EM33" s="49">
        <v>0.21</v>
      </c>
      <c r="EN33" s="49">
        <v>0.6</v>
      </c>
      <c r="EO33" s="49">
        <v>0.53</v>
      </c>
      <c r="EP33" s="28">
        <v>1159</v>
      </c>
      <c r="EQ33" s="49">
        <v>0.56999999999999995</v>
      </c>
      <c r="ER33" s="49">
        <v>0.18</v>
      </c>
      <c r="ES33" s="49">
        <v>0.85</v>
      </c>
      <c r="ET33" s="28">
        <v>0.505</v>
      </c>
      <c r="EU33" s="49">
        <v>0.13</v>
      </c>
      <c r="EV33" s="47">
        <v>0.17599999999999999</v>
      </c>
      <c r="EW33" s="28">
        <v>711.6</v>
      </c>
      <c r="EX33" s="28">
        <v>341.4</v>
      </c>
      <c r="EY33" s="28">
        <v>21.4</v>
      </c>
      <c r="EZ33" s="43">
        <v>7500</v>
      </c>
      <c r="FA33" s="28">
        <v>125</v>
      </c>
      <c r="FB33" s="43">
        <v>78.599999999999994</v>
      </c>
      <c r="FC33" s="43">
        <v>370</v>
      </c>
      <c r="FD33" s="43">
        <v>50</v>
      </c>
      <c r="FE33" s="28">
        <v>6</v>
      </c>
      <c r="FF33" s="49">
        <v>0.19</v>
      </c>
      <c r="FG33" s="28">
        <v>3.6</v>
      </c>
      <c r="FH33" s="28">
        <v>4</v>
      </c>
      <c r="FI33" s="49">
        <v>0.09</v>
      </c>
      <c r="FJ33" s="49">
        <v>0.12</v>
      </c>
      <c r="FK33" s="49">
        <v>0.13</v>
      </c>
      <c r="FL33" s="49">
        <v>0.11</v>
      </c>
      <c r="FM33" s="47">
        <v>6.2E-2</v>
      </c>
      <c r="FN33" s="47">
        <v>0.06</v>
      </c>
      <c r="FO33" s="47">
        <v>0.80300000000000005</v>
      </c>
      <c r="FP33" s="47">
        <v>6.6000000000000003E-2</v>
      </c>
      <c r="FQ33" s="47">
        <v>8.9999999999999993E-3</v>
      </c>
      <c r="FR33" s="49">
        <v>0.216</v>
      </c>
      <c r="FS33" s="47">
        <v>0.749</v>
      </c>
      <c r="FT33" s="47">
        <v>3.5000000000000003E-2</v>
      </c>
      <c r="FU33" s="39">
        <v>1</v>
      </c>
      <c r="FV33" s="28">
        <v>2014</v>
      </c>
      <c r="FW33" s="28">
        <v>2</v>
      </c>
      <c r="FX33" s="28">
        <v>79</v>
      </c>
      <c r="FY33" s="28">
        <v>9</v>
      </c>
      <c r="FZ33" s="32"/>
      <c r="GA33" s="28"/>
      <c r="GB33" s="28"/>
      <c r="GC33" s="28"/>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4"/>
      <c r="HE33" s="23"/>
      <c r="HF33" s="28"/>
      <c r="HG33" s="28"/>
      <c r="HH33" s="28"/>
      <c r="HI33" s="25"/>
      <c r="HJ33" s="23"/>
      <c r="HK33" s="23"/>
      <c r="HL33" s="23"/>
      <c r="HM33" s="23"/>
      <c r="HN33" s="23"/>
      <c r="HO33" s="28"/>
      <c r="HP33" s="28">
        <v>5.0999999999999996</v>
      </c>
      <c r="HQ33" s="28">
        <v>3.8</v>
      </c>
      <c r="HR33" s="28">
        <v>163.6</v>
      </c>
      <c r="HS33" s="28">
        <v>11.3</v>
      </c>
      <c r="HT33" s="28">
        <v>5.0999999999999996</v>
      </c>
      <c r="HU33" s="28">
        <v>11.8</v>
      </c>
      <c r="HV33" s="28">
        <v>334</v>
      </c>
      <c r="HW33" s="28">
        <v>19097</v>
      </c>
      <c r="HX33" s="47">
        <v>0.63500000000000001</v>
      </c>
      <c r="HY33" s="28">
        <v>600</v>
      </c>
      <c r="HZ33" s="47">
        <v>0.81299999999999994</v>
      </c>
      <c r="IA33" s="47">
        <v>0.187</v>
      </c>
      <c r="IB33" s="47">
        <v>0.48499999999999999</v>
      </c>
      <c r="IC33" s="47">
        <v>0.224</v>
      </c>
      <c r="ID33" s="49">
        <v>0.20399999999999999</v>
      </c>
      <c r="IE33" s="47">
        <v>3.3000000000000002E-2</v>
      </c>
      <c r="IF33" s="47">
        <v>0.186</v>
      </c>
      <c r="IG33" s="47">
        <v>0.19800000000000001</v>
      </c>
      <c r="IH33" s="49">
        <v>0.23499999999999999</v>
      </c>
      <c r="II33" s="47">
        <v>0.34699999999999998</v>
      </c>
      <c r="IJ33" s="28">
        <v>18</v>
      </c>
      <c r="IK33" s="47">
        <v>0.84399999999999997</v>
      </c>
      <c r="IL33" s="47">
        <v>0.156</v>
      </c>
      <c r="IM33" s="47">
        <v>0.57399999999999995</v>
      </c>
      <c r="IN33" s="47">
        <v>0.23499999999999999</v>
      </c>
      <c r="IO33" s="47">
        <v>0.129</v>
      </c>
      <c r="IP33" s="47">
        <v>0.25600000000000001</v>
      </c>
      <c r="IQ33" s="49">
        <v>0.373</v>
      </c>
      <c r="IR33" s="47">
        <v>0.17299999999999999</v>
      </c>
      <c r="IS33" s="47">
        <v>9.9000000000000005E-2</v>
      </c>
      <c r="IT33" s="47">
        <v>9.8000000000000004E-2</v>
      </c>
      <c r="IU33" s="28">
        <v>5</v>
      </c>
      <c r="IV33" s="56">
        <v>12</v>
      </c>
    </row>
    <row r="34" spans="1:256" ht="48">
      <c r="A34" s="42" t="s">
        <v>216</v>
      </c>
      <c r="B34" s="44" t="s">
        <v>264</v>
      </c>
      <c r="C34" s="44" t="s">
        <v>150</v>
      </c>
      <c r="D34" s="44" t="s">
        <v>196</v>
      </c>
      <c r="E34" s="44" t="s">
        <v>265</v>
      </c>
      <c r="F34" s="90" t="s">
        <v>217</v>
      </c>
      <c r="G34" s="44" t="s">
        <v>218</v>
      </c>
      <c r="H34" s="45">
        <v>60607</v>
      </c>
      <c r="I34" s="28" t="s">
        <v>266</v>
      </c>
      <c r="J34" s="44"/>
      <c r="K34" s="44"/>
      <c r="L34" s="44" t="s">
        <v>267</v>
      </c>
      <c r="M34" s="46" t="s">
        <v>148</v>
      </c>
      <c r="N34" s="28"/>
      <c r="O34" s="32"/>
      <c r="P34" s="28"/>
      <c r="Q34" s="28"/>
      <c r="R34" s="28"/>
      <c r="S34" s="28"/>
      <c r="T34" s="28"/>
      <c r="U34" s="47"/>
      <c r="V34" s="28"/>
      <c r="W34" s="28"/>
      <c r="X34" s="28"/>
      <c r="Y34" s="47"/>
      <c r="Z34" s="28"/>
      <c r="AA34" s="47"/>
      <c r="AB34" s="28"/>
      <c r="AC34" s="48">
        <v>0.14799999999999999</v>
      </c>
      <c r="AD34" s="47">
        <v>0.09</v>
      </c>
      <c r="AE34" s="28">
        <v>318</v>
      </c>
      <c r="AF34" s="47">
        <v>0.94799999999999995</v>
      </c>
      <c r="AG34" s="47">
        <v>5.0999999999999997E-2</v>
      </c>
      <c r="AH34" s="47">
        <v>9.4E-2</v>
      </c>
      <c r="AI34" s="47">
        <v>0.42599999999999999</v>
      </c>
      <c r="AJ34" s="47">
        <v>0.27400000000000002</v>
      </c>
      <c r="AK34" s="47">
        <v>0.129</v>
      </c>
      <c r="AL34" s="47">
        <v>7.8E-2</v>
      </c>
      <c r="AM34" s="28">
        <v>17.89</v>
      </c>
      <c r="AN34" s="28">
        <v>20.100000000000001</v>
      </c>
      <c r="AO34" s="28">
        <v>5.89</v>
      </c>
      <c r="AP34" s="28">
        <v>6.58</v>
      </c>
      <c r="AQ34" s="28">
        <v>20.420000000000002</v>
      </c>
      <c r="AR34" s="28">
        <v>28.32</v>
      </c>
      <c r="AS34" s="28">
        <v>23.25</v>
      </c>
      <c r="AT34" s="28">
        <v>14.28</v>
      </c>
      <c r="AU34" s="47">
        <v>0.85499999999999998</v>
      </c>
      <c r="AV34" s="47">
        <v>0.73699999999999999</v>
      </c>
      <c r="AW34" s="49">
        <v>0.41</v>
      </c>
      <c r="AX34" s="49">
        <v>0.14000000000000001</v>
      </c>
      <c r="AY34" s="28">
        <v>35644</v>
      </c>
      <c r="AZ34" s="28">
        <v>1042</v>
      </c>
      <c r="BA34" s="28">
        <v>16654</v>
      </c>
      <c r="BB34" s="28">
        <v>24366</v>
      </c>
      <c r="BC34" s="50">
        <v>0.10100000000000001</v>
      </c>
      <c r="BD34" s="47">
        <v>0.123</v>
      </c>
      <c r="BE34" s="47">
        <v>8.6999999999999994E-2</v>
      </c>
      <c r="BF34" s="47">
        <v>9.4E-2</v>
      </c>
      <c r="BG34" s="47">
        <v>0.115</v>
      </c>
      <c r="BH34" s="28">
        <v>1</v>
      </c>
      <c r="BI34" s="28">
        <v>85</v>
      </c>
      <c r="BJ34" s="28">
        <v>9.9</v>
      </c>
      <c r="BK34" s="51">
        <v>5173146</v>
      </c>
      <c r="BL34" s="47">
        <v>0.51200000000000001</v>
      </c>
      <c r="BM34" s="47">
        <v>5.6000000000000001E-2</v>
      </c>
      <c r="BN34" s="47">
        <v>0.215</v>
      </c>
      <c r="BO34" s="47">
        <v>0.156</v>
      </c>
      <c r="BP34" s="47">
        <v>0.65200000000000002</v>
      </c>
      <c r="BQ34" s="47">
        <v>0.23699999999999999</v>
      </c>
      <c r="BR34" s="47">
        <v>8.0000000000000002E-3</v>
      </c>
      <c r="BS34" s="47">
        <v>8.1000000000000003E-2</v>
      </c>
      <c r="BT34" s="47">
        <v>1E-3</v>
      </c>
      <c r="BU34" s="47">
        <v>2.1999999999999999E-2</v>
      </c>
      <c r="BV34" s="49">
        <v>0.26</v>
      </c>
      <c r="BW34" s="47">
        <v>0.41499999999999998</v>
      </c>
      <c r="BX34" s="52">
        <f t="shared" si="0"/>
        <v>0.629</v>
      </c>
      <c r="BY34" s="52">
        <v>6.8000000000000005E-2</v>
      </c>
      <c r="BZ34" s="52">
        <v>0.10299999999999999</v>
      </c>
      <c r="CA34" s="53">
        <v>41706</v>
      </c>
      <c r="CB34" s="28">
        <v>944.93</v>
      </c>
      <c r="CC34" s="28">
        <v>6009740</v>
      </c>
      <c r="CD34" s="28">
        <f t="shared" si="1"/>
        <v>5474.6340998804144</v>
      </c>
      <c r="CE34" s="47">
        <v>0.78900000000000003</v>
      </c>
      <c r="CF34" s="47">
        <v>0.67300000000000004</v>
      </c>
      <c r="CG34" s="47">
        <v>3.7999999999999999E-2</v>
      </c>
      <c r="CH34" s="47">
        <v>0.154</v>
      </c>
      <c r="CI34" s="47">
        <v>0.109</v>
      </c>
      <c r="CJ34" s="28">
        <v>25.9</v>
      </c>
      <c r="CK34" s="28">
        <v>40.200000000000003</v>
      </c>
      <c r="CL34" s="47">
        <v>7.5999999999999998E-2</v>
      </c>
      <c r="CM34" s="47">
        <v>0.11</v>
      </c>
      <c r="CN34" s="39">
        <v>2.65</v>
      </c>
      <c r="CO34" s="47">
        <v>0.61499999999999999</v>
      </c>
      <c r="CP34" s="49">
        <v>0.15</v>
      </c>
      <c r="CQ34" s="49">
        <v>0.28999999999999998</v>
      </c>
      <c r="CR34" s="49">
        <v>0.26</v>
      </c>
      <c r="CS34" s="49">
        <v>0.98</v>
      </c>
      <c r="CT34" s="49">
        <v>0.09</v>
      </c>
      <c r="CU34" s="49">
        <v>0.02</v>
      </c>
      <c r="CV34" s="49">
        <v>0.24</v>
      </c>
      <c r="CW34" s="49">
        <v>0.24</v>
      </c>
      <c r="CX34" s="28">
        <v>29</v>
      </c>
      <c r="CY34" s="28">
        <v>7</v>
      </c>
      <c r="CZ34" s="28">
        <v>881.8</v>
      </c>
      <c r="DA34" s="28">
        <v>20</v>
      </c>
      <c r="DB34" s="49">
        <v>0.11</v>
      </c>
      <c r="DC34" s="41">
        <v>9.5238095238095238E-4</v>
      </c>
      <c r="DD34" s="40">
        <v>9.5238095238095238E-4</v>
      </c>
      <c r="DE34" s="40">
        <v>3.2258064516129032E-3</v>
      </c>
      <c r="DF34" s="49">
        <v>0.13</v>
      </c>
      <c r="DG34" s="49">
        <v>0.04</v>
      </c>
      <c r="DH34" s="41">
        <v>9.9009900990099011E-4</v>
      </c>
      <c r="DI34" s="28">
        <v>4699</v>
      </c>
      <c r="DJ34" s="49">
        <v>0.41</v>
      </c>
      <c r="DK34" s="49">
        <v>0.48</v>
      </c>
      <c r="DL34" s="49">
        <v>0.88</v>
      </c>
      <c r="DM34" s="28"/>
      <c r="DN34" s="49">
        <v>7.0000000000000007E-2</v>
      </c>
      <c r="DO34" s="28">
        <v>3</v>
      </c>
      <c r="DP34" s="28">
        <v>2.8</v>
      </c>
      <c r="DQ34" s="28">
        <v>0.42</v>
      </c>
      <c r="DR34" s="37">
        <v>3873</v>
      </c>
      <c r="DS34" s="47">
        <v>0.111</v>
      </c>
      <c r="DT34" s="49">
        <v>0.17</v>
      </c>
      <c r="DU34" s="28">
        <v>5.5</v>
      </c>
      <c r="DV34" s="28">
        <v>0.86</v>
      </c>
      <c r="DW34" s="28">
        <v>71600</v>
      </c>
      <c r="DX34" s="28">
        <v>41.29</v>
      </c>
      <c r="DY34" s="49">
        <v>0.61</v>
      </c>
      <c r="DZ34" s="49">
        <v>0.3</v>
      </c>
      <c r="EA34" s="28">
        <v>7.2</v>
      </c>
      <c r="EB34" s="28">
        <v>78</v>
      </c>
      <c r="EC34" s="49">
        <v>0.25</v>
      </c>
      <c r="ED34" s="28">
        <v>5</v>
      </c>
      <c r="EE34" s="28">
        <v>620</v>
      </c>
      <c r="EF34" s="28">
        <v>72</v>
      </c>
      <c r="EG34" s="28">
        <v>14</v>
      </c>
      <c r="EH34" s="28">
        <v>8</v>
      </c>
      <c r="EI34" s="28">
        <v>17</v>
      </c>
      <c r="EJ34" s="39">
        <v>8</v>
      </c>
      <c r="EK34" s="28">
        <v>11.2</v>
      </c>
      <c r="EL34" s="28">
        <v>1</v>
      </c>
      <c r="EM34" s="49">
        <v>0.21</v>
      </c>
      <c r="EN34" s="49">
        <v>0.6</v>
      </c>
      <c r="EO34" s="49">
        <v>0.53</v>
      </c>
      <c r="EP34" s="28">
        <v>1159</v>
      </c>
      <c r="EQ34" s="49">
        <v>0.56999999999999995</v>
      </c>
      <c r="ER34" s="49">
        <v>0.18</v>
      </c>
      <c r="ES34" s="49">
        <v>0.85</v>
      </c>
      <c r="ET34" s="28">
        <v>0.505</v>
      </c>
      <c r="EU34" s="49">
        <v>0.13</v>
      </c>
      <c r="EV34" s="47">
        <v>0.17599999999999999</v>
      </c>
      <c r="EW34" s="28">
        <v>711.6</v>
      </c>
      <c r="EX34" s="28">
        <v>341.4</v>
      </c>
      <c r="EY34" s="28">
        <v>21.4</v>
      </c>
      <c r="EZ34" s="43">
        <v>7500</v>
      </c>
      <c r="FA34" s="28">
        <v>125</v>
      </c>
      <c r="FB34" s="43">
        <v>78.599999999999994</v>
      </c>
      <c r="FC34" s="43">
        <v>370</v>
      </c>
      <c r="FD34" s="43">
        <v>50</v>
      </c>
      <c r="FE34" s="28">
        <v>6</v>
      </c>
      <c r="FF34" s="49">
        <v>0.19</v>
      </c>
      <c r="FG34" s="28">
        <v>3.6</v>
      </c>
      <c r="FH34" s="28">
        <v>4</v>
      </c>
      <c r="FI34" s="49">
        <v>0.09</v>
      </c>
      <c r="FJ34" s="49">
        <v>0.12</v>
      </c>
      <c r="FK34" s="49">
        <v>0.13</v>
      </c>
      <c r="FL34" s="49">
        <v>0.11</v>
      </c>
      <c r="FM34" s="47">
        <v>6.2E-2</v>
      </c>
      <c r="FN34" s="47">
        <v>0.06</v>
      </c>
      <c r="FO34" s="47">
        <v>0.80300000000000005</v>
      </c>
      <c r="FP34" s="47">
        <v>6.6000000000000003E-2</v>
      </c>
      <c r="FQ34" s="47">
        <v>8.9999999999999993E-3</v>
      </c>
      <c r="FR34" s="49">
        <v>0.216</v>
      </c>
      <c r="FS34" s="47">
        <v>0.749</v>
      </c>
      <c r="FT34" s="47">
        <v>3.5000000000000003E-2</v>
      </c>
      <c r="FU34" s="39">
        <v>1</v>
      </c>
      <c r="FV34" s="28">
        <v>2014</v>
      </c>
      <c r="FW34" s="28">
        <v>2</v>
      </c>
      <c r="FX34" s="28">
        <v>79</v>
      </c>
      <c r="FY34" s="28">
        <v>9</v>
      </c>
      <c r="FZ34" s="32"/>
      <c r="GA34" s="28"/>
      <c r="GB34" s="28"/>
      <c r="GC34" s="28"/>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4"/>
      <c r="HE34" s="23"/>
      <c r="HF34" s="28"/>
      <c r="HG34" s="28"/>
      <c r="HH34" s="28"/>
      <c r="HI34" s="25"/>
      <c r="HJ34" s="23"/>
      <c r="HK34" s="23"/>
      <c r="HL34" s="23"/>
      <c r="HM34" s="23"/>
      <c r="HN34" s="23"/>
      <c r="HO34" s="28"/>
      <c r="HP34" s="28">
        <v>5.0999999999999996</v>
      </c>
      <c r="HQ34" s="28">
        <v>3.8</v>
      </c>
      <c r="HR34" s="28">
        <v>163.6</v>
      </c>
      <c r="HS34" s="28">
        <v>11.3</v>
      </c>
      <c r="HT34" s="28">
        <v>5.0999999999999996</v>
      </c>
      <c r="HU34" s="28">
        <v>11.8</v>
      </c>
      <c r="HV34" s="28">
        <v>334</v>
      </c>
      <c r="HW34" s="28">
        <v>19097</v>
      </c>
      <c r="HX34" s="47">
        <v>0.63500000000000001</v>
      </c>
      <c r="HY34" s="28">
        <v>600</v>
      </c>
      <c r="HZ34" s="47">
        <v>0.81299999999999994</v>
      </c>
      <c r="IA34" s="47">
        <v>0.187</v>
      </c>
      <c r="IB34" s="47">
        <v>0.48499999999999999</v>
      </c>
      <c r="IC34" s="47">
        <v>0.224</v>
      </c>
      <c r="ID34" s="49">
        <v>0.20399999999999999</v>
      </c>
      <c r="IE34" s="47">
        <v>3.3000000000000002E-2</v>
      </c>
      <c r="IF34" s="47">
        <v>0.186</v>
      </c>
      <c r="IG34" s="47">
        <v>0.19800000000000001</v>
      </c>
      <c r="IH34" s="49">
        <v>0.23499999999999999</v>
      </c>
      <c r="II34" s="47">
        <v>0.34699999999999998</v>
      </c>
      <c r="IJ34" s="28">
        <v>18</v>
      </c>
      <c r="IK34" s="47">
        <v>0.84399999999999997</v>
      </c>
      <c r="IL34" s="47">
        <v>0.156</v>
      </c>
      <c r="IM34" s="47">
        <v>0.57399999999999995</v>
      </c>
      <c r="IN34" s="47">
        <v>0.23499999999999999</v>
      </c>
      <c r="IO34" s="47">
        <v>0.129</v>
      </c>
      <c r="IP34" s="47">
        <v>0.25600000000000001</v>
      </c>
      <c r="IQ34" s="49">
        <v>0.373</v>
      </c>
      <c r="IR34" s="47">
        <v>0.17299999999999999</v>
      </c>
      <c r="IS34" s="47">
        <v>9.9000000000000005E-2</v>
      </c>
      <c r="IT34" s="47">
        <v>9.8000000000000004E-2</v>
      </c>
      <c r="IU34" s="28">
        <v>5</v>
      </c>
      <c r="IV34" s="56">
        <v>12</v>
      </c>
    </row>
    <row r="35" spans="1:256" ht="48">
      <c r="A35" s="42" t="s">
        <v>216</v>
      </c>
      <c r="B35" s="44" t="s">
        <v>268</v>
      </c>
      <c r="C35" s="44" t="s">
        <v>163</v>
      </c>
      <c r="D35" s="44" t="s">
        <v>269</v>
      </c>
      <c r="E35" s="44" t="s">
        <v>270</v>
      </c>
      <c r="F35" s="90" t="s">
        <v>217</v>
      </c>
      <c r="G35" s="44" t="s">
        <v>218</v>
      </c>
      <c r="H35" s="45">
        <v>60623</v>
      </c>
      <c r="I35" s="28" t="s">
        <v>271</v>
      </c>
      <c r="J35" s="44"/>
      <c r="K35" s="44"/>
      <c r="L35" s="44"/>
      <c r="M35" s="46" t="s">
        <v>148</v>
      </c>
      <c r="N35" s="28"/>
      <c r="O35" s="59">
        <v>0.58289999999999997</v>
      </c>
      <c r="P35" s="60">
        <v>0.7681</v>
      </c>
      <c r="Q35" s="60">
        <v>0.71150000000000002</v>
      </c>
      <c r="R35" s="60">
        <v>0.75409999999999999</v>
      </c>
      <c r="S35" s="60">
        <v>0.38090000000000002</v>
      </c>
      <c r="T35" s="60">
        <v>0.49780000000000002</v>
      </c>
      <c r="U35" s="60">
        <v>0.1845</v>
      </c>
      <c r="V35" s="62" t="s">
        <v>957</v>
      </c>
      <c r="W35" s="60">
        <v>0.79559999999999997</v>
      </c>
      <c r="X35" s="60">
        <v>0.86499999999999999</v>
      </c>
      <c r="Y35" s="61" t="s">
        <v>957</v>
      </c>
      <c r="Z35" s="60">
        <v>0.36270000000000002</v>
      </c>
      <c r="AA35" s="60">
        <v>7.3899999999999993E-2</v>
      </c>
      <c r="AB35" s="63">
        <v>0.53710000000000002</v>
      </c>
      <c r="AC35" s="48">
        <v>0.14799999999999999</v>
      </c>
      <c r="AD35" s="47">
        <v>0.09</v>
      </c>
      <c r="AE35" s="28">
        <v>318</v>
      </c>
      <c r="AF35" s="47">
        <v>0.94799999999999995</v>
      </c>
      <c r="AG35" s="47">
        <v>5.0999999999999997E-2</v>
      </c>
      <c r="AH35" s="47">
        <v>9.4E-2</v>
      </c>
      <c r="AI35" s="47">
        <v>0.42599999999999999</v>
      </c>
      <c r="AJ35" s="47">
        <v>0.27400000000000002</v>
      </c>
      <c r="AK35" s="47">
        <v>0.129</v>
      </c>
      <c r="AL35" s="47">
        <v>7.8E-2</v>
      </c>
      <c r="AM35" s="28">
        <v>17.89</v>
      </c>
      <c r="AN35" s="28">
        <v>20.100000000000001</v>
      </c>
      <c r="AO35" s="28">
        <v>5.89</v>
      </c>
      <c r="AP35" s="28">
        <v>6.58</v>
      </c>
      <c r="AQ35" s="28">
        <v>20.420000000000002</v>
      </c>
      <c r="AR35" s="28">
        <v>28.32</v>
      </c>
      <c r="AS35" s="28">
        <v>23.25</v>
      </c>
      <c r="AT35" s="28">
        <v>14.28</v>
      </c>
      <c r="AU35" s="47">
        <v>0.85499999999999998</v>
      </c>
      <c r="AV35" s="47">
        <v>0.73699999999999999</v>
      </c>
      <c r="AW35" s="49">
        <v>0.41</v>
      </c>
      <c r="AX35" s="49">
        <v>0.14000000000000001</v>
      </c>
      <c r="AY35" s="28">
        <v>35644</v>
      </c>
      <c r="AZ35" s="28">
        <v>1042</v>
      </c>
      <c r="BA35" s="28">
        <v>16654</v>
      </c>
      <c r="BB35" s="28">
        <v>24366</v>
      </c>
      <c r="BC35" s="50">
        <v>0.10100000000000001</v>
      </c>
      <c r="BD35" s="47">
        <v>0.123</v>
      </c>
      <c r="BE35" s="47">
        <v>8.6999999999999994E-2</v>
      </c>
      <c r="BF35" s="47">
        <v>9.4E-2</v>
      </c>
      <c r="BG35" s="47">
        <v>0.115</v>
      </c>
      <c r="BH35" s="28">
        <v>1</v>
      </c>
      <c r="BI35" s="28">
        <v>78</v>
      </c>
      <c r="BJ35" s="28">
        <v>9</v>
      </c>
      <c r="BK35" s="51">
        <v>5173146</v>
      </c>
      <c r="BL35" s="47">
        <v>0.51200000000000001</v>
      </c>
      <c r="BM35" s="47">
        <v>5.6000000000000001E-2</v>
      </c>
      <c r="BN35" s="47">
        <v>0.215</v>
      </c>
      <c r="BO35" s="47">
        <v>0.156</v>
      </c>
      <c r="BP35" s="47">
        <v>0.65200000000000002</v>
      </c>
      <c r="BQ35" s="47">
        <v>0.23699999999999999</v>
      </c>
      <c r="BR35" s="47">
        <v>8.0000000000000002E-3</v>
      </c>
      <c r="BS35" s="47">
        <v>8.1000000000000003E-2</v>
      </c>
      <c r="BT35" s="47">
        <v>1E-3</v>
      </c>
      <c r="BU35" s="47">
        <v>2.1999999999999999E-2</v>
      </c>
      <c r="BV35" s="49">
        <v>0.26</v>
      </c>
      <c r="BW35" s="47">
        <v>0.41499999999999998</v>
      </c>
      <c r="BX35" s="52">
        <f t="shared" si="0"/>
        <v>0.629</v>
      </c>
      <c r="BY35" s="52">
        <v>6.8000000000000005E-2</v>
      </c>
      <c r="BZ35" s="52">
        <v>0.10299999999999999</v>
      </c>
      <c r="CA35" s="53">
        <v>41706</v>
      </c>
      <c r="CB35" s="28">
        <v>944.93</v>
      </c>
      <c r="CC35" s="28">
        <v>13873000</v>
      </c>
      <c r="CD35" s="28">
        <f t="shared" si="1"/>
        <v>5474.6340998804144</v>
      </c>
      <c r="CE35" s="49">
        <v>0.128</v>
      </c>
      <c r="CF35" s="47">
        <v>0.50900000000000001</v>
      </c>
      <c r="CG35" s="47">
        <v>0.19</v>
      </c>
      <c r="CH35" s="47">
        <v>0.752</v>
      </c>
      <c r="CI35" s="47">
        <v>8.6999999999999994E-2</v>
      </c>
      <c r="CJ35" s="28">
        <v>36.700000000000003</v>
      </c>
      <c r="CK35" s="28">
        <v>37.1</v>
      </c>
      <c r="CL35" s="47">
        <v>0.13400000000000001</v>
      </c>
      <c r="CM35" s="47">
        <v>0.26400000000000001</v>
      </c>
      <c r="CN35" s="39">
        <v>3.67</v>
      </c>
      <c r="CO35" s="47">
        <v>0.51400000000000001</v>
      </c>
      <c r="CP35" s="49">
        <v>0.15</v>
      </c>
      <c r="CQ35" s="49">
        <v>0.28999999999999998</v>
      </c>
      <c r="CR35" s="49">
        <v>0.26</v>
      </c>
      <c r="CS35" s="49">
        <v>0.98</v>
      </c>
      <c r="CT35" s="49">
        <v>0.09</v>
      </c>
      <c r="CU35" s="49">
        <v>0.02</v>
      </c>
      <c r="CV35" s="49">
        <v>0.24</v>
      </c>
      <c r="CW35" s="49">
        <v>0.24</v>
      </c>
      <c r="CX35" s="28">
        <v>29</v>
      </c>
      <c r="CY35" s="28">
        <v>7</v>
      </c>
      <c r="CZ35" s="28">
        <v>881.8</v>
      </c>
      <c r="DA35" s="28">
        <v>20</v>
      </c>
      <c r="DB35" s="49">
        <v>0.11</v>
      </c>
      <c r="DC35" s="41">
        <v>9.5238095238095238E-4</v>
      </c>
      <c r="DD35" s="40">
        <v>9.5238095238095238E-4</v>
      </c>
      <c r="DE35" s="40">
        <v>3.2258064516129032E-3</v>
      </c>
      <c r="DF35" s="49">
        <v>0.13</v>
      </c>
      <c r="DG35" s="49">
        <v>0.04</v>
      </c>
      <c r="DH35" s="41">
        <v>9.9009900990099011E-4</v>
      </c>
      <c r="DI35" s="28">
        <v>4699</v>
      </c>
      <c r="DJ35" s="49">
        <v>0.41</v>
      </c>
      <c r="DK35" s="49">
        <v>0.48</v>
      </c>
      <c r="DL35" s="49">
        <v>0.88</v>
      </c>
      <c r="DM35" s="28"/>
      <c r="DN35" s="49">
        <v>7.0000000000000007E-2</v>
      </c>
      <c r="DO35" s="28">
        <v>3</v>
      </c>
      <c r="DP35" s="28">
        <v>2.8</v>
      </c>
      <c r="DQ35" s="28">
        <v>0.42</v>
      </c>
      <c r="DR35" s="37">
        <v>3873</v>
      </c>
      <c r="DS35" s="47">
        <v>0.111</v>
      </c>
      <c r="DT35" s="49">
        <v>0.17</v>
      </c>
      <c r="DU35" s="28">
        <v>5.5</v>
      </c>
      <c r="DV35" s="28">
        <v>0.86</v>
      </c>
      <c r="DW35" s="28">
        <v>71600</v>
      </c>
      <c r="DX35" s="28">
        <v>41.29</v>
      </c>
      <c r="DY35" s="49">
        <v>0.61</v>
      </c>
      <c r="DZ35" s="49">
        <v>0.3</v>
      </c>
      <c r="EA35" s="28">
        <v>7.2</v>
      </c>
      <c r="EB35" s="28">
        <v>78</v>
      </c>
      <c r="EC35" s="49">
        <v>0.25</v>
      </c>
      <c r="ED35" s="28">
        <v>5</v>
      </c>
      <c r="EE35" s="28">
        <v>620</v>
      </c>
      <c r="EF35" s="28">
        <v>72</v>
      </c>
      <c r="EG35" s="28">
        <v>14</v>
      </c>
      <c r="EH35" s="28">
        <v>8</v>
      </c>
      <c r="EI35" s="28">
        <v>17</v>
      </c>
      <c r="EJ35" s="39">
        <v>8</v>
      </c>
      <c r="EK35" s="28">
        <v>11.2</v>
      </c>
      <c r="EL35" s="28">
        <v>1</v>
      </c>
      <c r="EM35" s="49">
        <v>0.21</v>
      </c>
      <c r="EN35" s="49">
        <v>0.6</v>
      </c>
      <c r="EO35" s="49">
        <v>0.53</v>
      </c>
      <c r="EP35" s="28">
        <v>1159</v>
      </c>
      <c r="EQ35" s="49">
        <v>0.56999999999999995</v>
      </c>
      <c r="ER35" s="49">
        <v>0.18</v>
      </c>
      <c r="ES35" s="49">
        <v>0.85</v>
      </c>
      <c r="ET35" s="28">
        <v>0.505</v>
      </c>
      <c r="EU35" s="49">
        <v>0.13</v>
      </c>
      <c r="EV35" s="47">
        <v>0.17599999999999999</v>
      </c>
      <c r="EW35" s="28">
        <v>711.6</v>
      </c>
      <c r="EX35" s="28">
        <v>341.4</v>
      </c>
      <c r="EY35" s="28">
        <v>21.4</v>
      </c>
      <c r="EZ35" s="43">
        <v>7500</v>
      </c>
      <c r="FA35" s="28">
        <v>125</v>
      </c>
      <c r="FB35" s="43">
        <v>78.599999999999994</v>
      </c>
      <c r="FC35" s="43">
        <v>370</v>
      </c>
      <c r="FD35" s="43">
        <v>50</v>
      </c>
      <c r="FE35" s="28">
        <v>6</v>
      </c>
      <c r="FF35" s="49">
        <v>0.19</v>
      </c>
      <c r="FG35" s="28">
        <v>3.6</v>
      </c>
      <c r="FH35" s="28">
        <v>4</v>
      </c>
      <c r="FI35" s="49">
        <v>0.09</v>
      </c>
      <c r="FJ35" s="49">
        <v>0.12</v>
      </c>
      <c r="FK35" s="49">
        <v>0.13</v>
      </c>
      <c r="FL35" s="49">
        <v>0.11</v>
      </c>
      <c r="FM35" s="47">
        <v>6.2E-2</v>
      </c>
      <c r="FN35" s="47">
        <v>0.06</v>
      </c>
      <c r="FO35" s="47">
        <v>0.80300000000000005</v>
      </c>
      <c r="FP35" s="47">
        <v>6.6000000000000003E-2</v>
      </c>
      <c r="FQ35" s="47">
        <v>8.9999999999999993E-3</v>
      </c>
      <c r="FR35" s="49">
        <v>0.216</v>
      </c>
      <c r="FS35" s="47">
        <v>0.749</v>
      </c>
      <c r="FT35" s="47">
        <v>3.5000000000000003E-2</v>
      </c>
      <c r="FU35" s="39">
        <v>1</v>
      </c>
      <c r="FV35" s="28">
        <v>2014</v>
      </c>
      <c r="FW35" s="28">
        <v>2</v>
      </c>
      <c r="FX35" s="28">
        <v>79</v>
      </c>
      <c r="FY35" s="28">
        <v>9</v>
      </c>
      <c r="FZ35" s="64" t="s">
        <v>272</v>
      </c>
      <c r="GA35" s="65" t="s">
        <v>247</v>
      </c>
      <c r="GB35" s="65" t="s">
        <v>218</v>
      </c>
      <c r="GC35" s="66">
        <v>54343</v>
      </c>
      <c r="GD35" s="67">
        <v>0.30399999999999999</v>
      </c>
      <c r="GE35" s="67">
        <v>0.62080000000000002</v>
      </c>
      <c r="GF35" s="67">
        <v>7.5200000000000003E-2</v>
      </c>
      <c r="GG35" s="67">
        <v>0.95750000000000002</v>
      </c>
      <c r="GH35" s="67">
        <v>0.54959999999999998</v>
      </c>
      <c r="GI35" s="67">
        <v>0.41370000000000001</v>
      </c>
      <c r="GJ35" s="67">
        <v>7.3000000000000001E-3</v>
      </c>
      <c r="GK35" s="67">
        <v>2E-3</v>
      </c>
      <c r="GL35" s="67">
        <v>2E-3</v>
      </c>
      <c r="GM35" s="67">
        <v>5.1000000000000004E-3</v>
      </c>
      <c r="GN35" s="69">
        <v>0.32129999999999997</v>
      </c>
      <c r="GO35" s="67">
        <v>0.98860000000000003</v>
      </c>
      <c r="GP35" s="67">
        <v>0.86080000000000001</v>
      </c>
      <c r="GQ35" s="67">
        <v>0.2828</v>
      </c>
      <c r="GR35" s="67">
        <v>0.54420000000000002</v>
      </c>
      <c r="GS35" s="67">
        <v>5.8000000000000003E-2</v>
      </c>
      <c r="GT35" s="69">
        <v>0.115</v>
      </c>
      <c r="GU35" s="67">
        <v>0.94889999999999997</v>
      </c>
      <c r="GV35" s="67">
        <v>0.13930000000000001</v>
      </c>
      <c r="GW35" s="67">
        <v>9.3399999999999997E-2</v>
      </c>
      <c r="GX35" s="67">
        <v>3.8999999999999998E-3</v>
      </c>
      <c r="GY35" s="67">
        <v>6.1800000000000001E-2</v>
      </c>
      <c r="GZ35" s="69">
        <v>0.18440000000000001</v>
      </c>
      <c r="HA35" s="67">
        <v>0.27379999999999999</v>
      </c>
      <c r="HB35" s="67">
        <v>0.18479999999999999</v>
      </c>
      <c r="HC35" s="67">
        <v>7.51E-2</v>
      </c>
      <c r="HD35" s="70">
        <v>1641</v>
      </c>
      <c r="HE35" s="67">
        <v>0.29820000000000002</v>
      </c>
      <c r="HF35" s="65">
        <v>8519317</v>
      </c>
      <c r="HG35" s="65">
        <v>66419327</v>
      </c>
      <c r="HH35" s="65">
        <v>1222</v>
      </c>
      <c r="HI35" s="71">
        <v>6.7000000000000002E-3</v>
      </c>
      <c r="HJ35" s="67">
        <v>709</v>
      </c>
      <c r="HK35" s="67">
        <v>0.88970000000000005</v>
      </c>
      <c r="HL35" s="67">
        <v>8.0799999999999997E-2</v>
      </c>
      <c r="HM35" s="67">
        <v>0.5262</v>
      </c>
      <c r="HN35" s="67">
        <v>0.35830000000000001</v>
      </c>
      <c r="HO35" s="28"/>
      <c r="HP35" s="28">
        <v>5.0999999999999996</v>
      </c>
      <c r="HQ35" s="28">
        <v>3.8</v>
      </c>
      <c r="HR35" s="28">
        <v>163.6</v>
      </c>
      <c r="HS35" s="28">
        <v>11.3</v>
      </c>
      <c r="HT35" s="28">
        <v>5.0999999999999996</v>
      </c>
      <c r="HU35" s="28">
        <v>11.8</v>
      </c>
      <c r="HV35" s="28">
        <v>334</v>
      </c>
      <c r="HW35" s="28">
        <v>19097</v>
      </c>
      <c r="HX35" s="47">
        <v>0.63500000000000001</v>
      </c>
      <c r="HY35" s="28">
        <v>600</v>
      </c>
      <c r="HZ35" s="47">
        <v>0.81299999999999994</v>
      </c>
      <c r="IA35" s="47">
        <v>0.187</v>
      </c>
      <c r="IB35" s="47">
        <v>0.48499999999999999</v>
      </c>
      <c r="IC35" s="47">
        <v>0.224</v>
      </c>
      <c r="ID35" s="49">
        <v>0.20399999999999999</v>
      </c>
      <c r="IE35" s="47">
        <v>3.3000000000000002E-2</v>
      </c>
      <c r="IF35" s="47">
        <v>0.186</v>
      </c>
      <c r="IG35" s="47">
        <v>0.19800000000000001</v>
      </c>
      <c r="IH35" s="49">
        <v>0.23499999999999999</v>
      </c>
      <c r="II35" s="47">
        <v>0.34699999999999998</v>
      </c>
      <c r="IJ35" s="28">
        <v>18</v>
      </c>
      <c r="IK35" s="47">
        <v>0.84399999999999997</v>
      </c>
      <c r="IL35" s="47">
        <v>0.156</v>
      </c>
      <c r="IM35" s="47">
        <v>0.57399999999999995</v>
      </c>
      <c r="IN35" s="47">
        <v>0.23499999999999999</v>
      </c>
      <c r="IO35" s="47">
        <v>0.129</v>
      </c>
      <c r="IP35" s="47">
        <v>0.25600000000000001</v>
      </c>
      <c r="IQ35" s="49">
        <v>0.373</v>
      </c>
      <c r="IR35" s="47">
        <v>0.17299999999999999</v>
      </c>
      <c r="IS35" s="47">
        <v>9.9000000000000005E-2</v>
      </c>
      <c r="IT35" s="47">
        <v>9.8000000000000004E-2</v>
      </c>
      <c r="IU35" s="28">
        <v>5</v>
      </c>
      <c r="IV35" s="56">
        <v>12</v>
      </c>
    </row>
    <row r="36" spans="1:256" ht="48">
      <c r="A36" s="42" t="s">
        <v>216</v>
      </c>
      <c r="B36" s="44" t="s">
        <v>273</v>
      </c>
      <c r="C36" s="44" t="s">
        <v>163</v>
      </c>
      <c r="D36" s="44" t="s">
        <v>274</v>
      </c>
      <c r="E36" s="44" t="s">
        <v>275</v>
      </c>
      <c r="F36" s="44" t="s">
        <v>217</v>
      </c>
      <c r="G36" s="44" t="s">
        <v>218</v>
      </c>
      <c r="H36" s="45">
        <v>60619</v>
      </c>
      <c r="I36" s="28" t="s">
        <v>276</v>
      </c>
      <c r="J36" s="44"/>
      <c r="K36" s="44"/>
      <c r="L36" s="44" t="s">
        <v>277</v>
      </c>
      <c r="M36" s="46" t="s">
        <v>148</v>
      </c>
      <c r="N36" s="28"/>
      <c r="O36" s="72">
        <v>0.60929999999999995</v>
      </c>
      <c r="P36" s="73">
        <v>0.7772</v>
      </c>
      <c r="Q36" s="73">
        <v>0.27329999999999999</v>
      </c>
      <c r="R36" s="73">
        <v>0.87780000000000002</v>
      </c>
      <c r="S36" s="73">
        <v>0.3805</v>
      </c>
      <c r="T36" s="73">
        <v>0.78049999999999997</v>
      </c>
      <c r="U36" s="75"/>
      <c r="V36" s="74" t="s">
        <v>957</v>
      </c>
      <c r="W36" s="73">
        <v>0.60880000000000001</v>
      </c>
      <c r="X36" s="73">
        <v>0.77490000000000003</v>
      </c>
      <c r="Y36" s="73">
        <v>0.94289999999999996</v>
      </c>
      <c r="Z36" s="73">
        <v>0.37569999999999998</v>
      </c>
      <c r="AA36" s="75" t="s">
        <v>957</v>
      </c>
      <c r="AB36" s="76">
        <v>0.68289999999999995</v>
      </c>
      <c r="AC36" s="48">
        <v>0.14799999999999999</v>
      </c>
      <c r="AD36" s="47">
        <v>0.09</v>
      </c>
      <c r="AE36" s="28">
        <v>318</v>
      </c>
      <c r="AF36" s="47">
        <v>0.94799999999999995</v>
      </c>
      <c r="AG36" s="47">
        <v>5.0999999999999997E-2</v>
      </c>
      <c r="AH36" s="47">
        <v>9.4E-2</v>
      </c>
      <c r="AI36" s="47">
        <v>0.42599999999999999</v>
      </c>
      <c r="AJ36" s="47">
        <v>0.27400000000000002</v>
      </c>
      <c r="AK36" s="47">
        <v>0.129</v>
      </c>
      <c r="AL36" s="47">
        <v>7.8E-2</v>
      </c>
      <c r="AM36" s="28">
        <v>17.89</v>
      </c>
      <c r="AN36" s="28">
        <v>20.100000000000001</v>
      </c>
      <c r="AO36" s="28">
        <v>5.89</v>
      </c>
      <c r="AP36" s="28">
        <v>6.58</v>
      </c>
      <c r="AQ36" s="28">
        <v>20.420000000000002</v>
      </c>
      <c r="AR36" s="28">
        <v>28.32</v>
      </c>
      <c r="AS36" s="28">
        <v>23.25</v>
      </c>
      <c r="AT36" s="28">
        <v>14.28</v>
      </c>
      <c r="AU36" s="47">
        <v>0.85499999999999998</v>
      </c>
      <c r="AV36" s="47">
        <v>0.73699999999999999</v>
      </c>
      <c r="AW36" s="49">
        <v>0.41</v>
      </c>
      <c r="AX36" s="49">
        <v>0.14000000000000001</v>
      </c>
      <c r="AY36" s="28">
        <v>35644</v>
      </c>
      <c r="AZ36" s="28">
        <v>1042</v>
      </c>
      <c r="BA36" s="28">
        <v>16654</v>
      </c>
      <c r="BB36" s="28">
        <v>24366</v>
      </c>
      <c r="BC36" s="50">
        <v>0.10100000000000001</v>
      </c>
      <c r="BD36" s="47">
        <v>0.123</v>
      </c>
      <c r="BE36" s="47">
        <v>8.6999999999999994E-2</v>
      </c>
      <c r="BF36" s="47">
        <v>9.4E-2</v>
      </c>
      <c r="BG36" s="47">
        <v>0.115</v>
      </c>
      <c r="BH36" s="28">
        <v>1</v>
      </c>
      <c r="BI36" s="28">
        <v>71</v>
      </c>
      <c r="BJ36" s="28">
        <v>9</v>
      </c>
      <c r="BK36" s="51">
        <v>5173146</v>
      </c>
      <c r="BL36" s="47">
        <v>0.51200000000000001</v>
      </c>
      <c r="BM36" s="47">
        <v>5.6000000000000001E-2</v>
      </c>
      <c r="BN36" s="47">
        <v>0.215</v>
      </c>
      <c r="BO36" s="47">
        <v>0.156</v>
      </c>
      <c r="BP36" s="47">
        <v>0.65200000000000002</v>
      </c>
      <c r="BQ36" s="47">
        <v>0.23699999999999999</v>
      </c>
      <c r="BR36" s="47">
        <v>8.0000000000000002E-3</v>
      </c>
      <c r="BS36" s="47">
        <v>8.1000000000000003E-2</v>
      </c>
      <c r="BT36" s="47">
        <v>1E-3</v>
      </c>
      <c r="BU36" s="47">
        <v>2.1999999999999999E-2</v>
      </c>
      <c r="BV36" s="49">
        <v>0.26</v>
      </c>
      <c r="BW36" s="47">
        <v>0.41499999999999998</v>
      </c>
      <c r="BX36" s="52">
        <f t="shared" si="0"/>
        <v>0.629</v>
      </c>
      <c r="BY36" s="52">
        <v>6.8000000000000005E-2</v>
      </c>
      <c r="BZ36" s="52">
        <v>0.10299999999999999</v>
      </c>
      <c r="CA36" s="53">
        <v>41706</v>
      </c>
      <c r="CB36" s="28">
        <v>944.93</v>
      </c>
      <c r="CC36" s="28">
        <v>15593800</v>
      </c>
      <c r="CD36" s="28">
        <f t="shared" si="1"/>
        <v>5474.6340998804144</v>
      </c>
      <c r="CE36" s="47">
        <v>0.27100000000000002</v>
      </c>
      <c r="CF36" s="47">
        <v>0.503</v>
      </c>
      <c r="CG36" s="47">
        <v>9.9000000000000005E-2</v>
      </c>
      <c r="CH36" s="47">
        <v>0.69899999999999995</v>
      </c>
      <c r="CI36" s="47">
        <v>0.21199999999999999</v>
      </c>
      <c r="CJ36" s="28">
        <v>39.6</v>
      </c>
      <c r="CK36" s="28">
        <v>37.200000000000003</v>
      </c>
      <c r="CL36" s="47">
        <v>0.17699999999999999</v>
      </c>
      <c r="CM36" s="47">
        <v>0.216</v>
      </c>
      <c r="CN36" s="39">
        <v>3.38</v>
      </c>
      <c r="CO36" s="47">
        <v>0.53300000000000003</v>
      </c>
      <c r="CP36" s="49">
        <v>0.15</v>
      </c>
      <c r="CQ36" s="49">
        <v>0.28999999999999998</v>
      </c>
      <c r="CR36" s="49">
        <v>0.26</v>
      </c>
      <c r="CS36" s="49">
        <v>0.98</v>
      </c>
      <c r="CT36" s="49">
        <v>0.09</v>
      </c>
      <c r="CU36" s="49">
        <v>0.02</v>
      </c>
      <c r="CV36" s="49">
        <v>0.24</v>
      </c>
      <c r="CW36" s="49">
        <v>0.24</v>
      </c>
      <c r="CX36" s="28">
        <v>29</v>
      </c>
      <c r="CY36" s="28">
        <v>7</v>
      </c>
      <c r="CZ36" s="28">
        <v>881.8</v>
      </c>
      <c r="DA36" s="28">
        <v>20</v>
      </c>
      <c r="DB36" s="49">
        <v>0.11</v>
      </c>
      <c r="DC36" s="41">
        <v>9.5238095238095238E-4</v>
      </c>
      <c r="DD36" s="40">
        <v>9.5238095238095238E-4</v>
      </c>
      <c r="DE36" s="40">
        <v>3.2258064516129032E-3</v>
      </c>
      <c r="DF36" s="49">
        <v>0.13</v>
      </c>
      <c r="DG36" s="49">
        <v>0.04</v>
      </c>
      <c r="DH36" s="41">
        <v>9.9009900990099011E-4</v>
      </c>
      <c r="DI36" s="28">
        <v>4699</v>
      </c>
      <c r="DJ36" s="49">
        <v>0.41</v>
      </c>
      <c r="DK36" s="49">
        <v>0.48</v>
      </c>
      <c r="DL36" s="49">
        <v>0.88</v>
      </c>
      <c r="DM36" s="28"/>
      <c r="DN36" s="49">
        <v>7.0000000000000007E-2</v>
      </c>
      <c r="DO36" s="28">
        <v>3</v>
      </c>
      <c r="DP36" s="28">
        <v>2.8</v>
      </c>
      <c r="DQ36" s="28">
        <v>0.42</v>
      </c>
      <c r="DR36" s="37">
        <v>3873</v>
      </c>
      <c r="DS36" s="47">
        <v>0.111</v>
      </c>
      <c r="DT36" s="49">
        <v>0.17</v>
      </c>
      <c r="DU36" s="28">
        <v>5.5</v>
      </c>
      <c r="DV36" s="28">
        <v>0.86</v>
      </c>
      <c r="DW36" s="28">
        <v>71600</v>
      </c>
      <c r="DX36" s="28">
        <v>41.29</v>
      </c>
      <c r="DY36" s="49">
        <v>0.61</v>
      </c>
      <c r="DZ36" s="49">
        <v>0.3</v>
      </c>
      <c r="EA36" s="28">
        <v>7.2</v>
      </c>
      <c r="EB36" s="28">
        <v>78</v>
      </c>
      <c r="EC36" s="49">
        <v>0.25</v>
      </c>
      <c r="ED36" s="28">
        <v>5</v>
      </c>
      <c r="EE36" s="28">
        <v>620</v>
      </c>
      <c r="EF36" s="28">
        <v>72</v>
      </c>
      <c r="EG36" s="28">
        <v>14</v>
      </c>
      <c r="EH36" s="28">
        <v>8</v>
      </c>
      <c r="EI36" s="28">
        <v>17</v>
      </c>
      <c r="EJ36" s="39">
        <v>8</v>
      </c>
      <c r="EK36" s="28">
        <v>11.2</v>
      </c>
      <c r="EL36" s="28">
        <v>1</v>
      </c>
      <c r="EM36" s="49">
        <v>0.21</v>
      </c>
      <c r="EN36" s="49">
        <v>0.6</v>
      </c>
      <c r="EO36" s="49">
        <v>0.53</v>
      </c>
      <c r="EP36" s="28">
        <v>1159</v>
      </c>
      <c r="EQ36" s="49">
        <v>0.56999999999999995</v>
      </c>
      <c r="ER36" s="49">
        <v>0.18</v>
      </c>
      <c r="ES36" s="49">
        <v>0.85</v>
      </c>
      <c r="ET36" s="28">
        <v>0.505</v>
      </c>
      <c r="EU36" s="49">
        <v>0.13</v>
      </c>
      <c r="EV36" s="47">
        <v>0.17599999999999999</v>
      </c>
      <c r="EW36" s="28">
        <v>711.6</v>
      </c>
      <c r="EX36" s="28">
        <v>341.4</v>
      </c>
      <c r="EY36" s="28">
        <v>21.4</v>
      </c>
      <c r="EZ36" s="43">
        <v>7500</v>
      </c>
      <c r="FA36" s="28">
        <v>125</v>
      </c>
      <c r="FB36" s="43">
        <v>78.599999999999994</v>
      </c>
      <c r="FC36" s="43">
        <v>370</v>
      </c>
      <c r="FD36" s="43">
        <v>50</v>
      </c>
      <c r="FE36" s="28">
        <v>6</v>
      </c>
      <c r="FF36" s="49">
        <v>0.19</v>
      </c>
      <c r="FG36" s="28">
        <v>3.6</v>
      </c>
      <c r="FH36" s="28">
        <v>4</v>
      </c>
      <c r="FI36" s="49">
        <v>0.09</v>
      </c>
      <c r="FJ36" s="49">
        <v>0.12</v>
      </c>
      <c r="FK36" s="49">
        <v>0.13</v>
      </c>
      <c r="FL36" s="49">
        <v>0.11</v>
      </c>
      <c r="FM36" s="47">
        <v>6.2E-2</v>
      </c>
      <c r="FN36" s="47">
        <v>0.06</v>
      </c>
      <c r="FO36" s="47">
        <v>0.80300000000000005</v>
      </c>
      <c r="FP36" s="47">
        <v>6.6000000000000003E-2</v>
      </c>
      <c r="FQ36" s="47">
        <v>8.9999999999999993E-3</v>
      </c>
      <c r="FR36" s="49">
        <v>0.216</v>
      </c>
      <c r="FS36" s="47">
        <v>0.749</v>
      </c>
      <c r="FT36" s="47">
        <v>3.5000000000000003E-2</v>
      </c>
      <c r="FU36" s="39">
        <v>1</v>
      </c>
      <c r="FV36" s="28">
        <v>2014</v>
      </c>
      <c r="FW36" s="28">
        <v>2</v>
      </c>
      <c r="FX36" s="28">
        <v>79</v>
      </c>
      <c r="FY36" s="28">
        <v>9</v>
      </c>
      <c r="FZ36" s="77" t="s">
        <v>278</v>
      </c>
      <c r="GA36" s="78" t="s">
        <v>247</v>
      </c>
      <c r="GB36" s="78" t="s">
        <v>218</v>
      </c>
      <c r="GC36" s="79">
        <v>184464</v>
      </c>
      <c r="GD36" s="80">
        <v>0.36159999999999998</v>
      </c>
      <c r="GE36" s="80">
        <v>0.58309999999999995</v>
      </c>
      <c r="GF36" s="80">
        <v>5.5199999999999999E-2</v>
      </c>
      <c r="GG36" s="80">
        <v>0.93320000000000003</v>
      </c>
      <c r="GH36" s="80">
        <v>0.57840000000000003</v>
      </c>
      <c r="GI36" s="80">
        <v>0.48480000000000001</v>
      </c>
      <c r="GJ36" s="80">
        <v>3.9300000000000002E-2</v>
      </c>
      <c r="GK36" s="80">
        <v>4.1000000000000003E-3</v>
      </c>
      <c r="GL36" s="80">
        <v>6.9999999999999999E-4</v>
      </c>
      <c r="GM36" s="80">
        <v>3.3999999999999998E-3</v>
      </c>
      <c r="GN36" s="81">
        <v>0.38250000000000001</v>
      </c>
      <c r="GO36" s="80">
        <v>0.92100000000000004</v>
      </c>
      <c r="GP36" s="80">
        <v>0.71009999999999995</v>
      </c>
      <c r="GQ36" s="80">
        <v>0.18579999999999999</v>
      </c>
      <c r="GR36" s="80">
        <v>0.61140000000000005</v>
      </c>
      <c r="GS36" s="80">
        <v>4.6899999999999997E-2</v>
      </c>
      <c r="GT36" s="81">
        <v>0.15590000000000001</v>
      </c>
      <c r="GU36" s="80">
        <v>0.9929</v>
      </c>
      <c r="GV36" s="82" t="s">
        <v>957</v>
      </c>
      <c r="GW36" s="80">
        <v>4.6600000000000003E-2</v>
      </c>
      <c r="GX36" s="80">
        <v>2.4799999999999999E-2</v>
      </c>
      <c r="GY36" s="80">
        <v>0</v>
      </c>
      <c r="GZ36" s="81">
        <v>3.2399999999999998E-2</v>
      </c>
      <c r="HA36" s="80">
        <v>0.26579999999999998</v>
      </c>
      <c r="HB36" s="80">
        <v>0.1636</v>
      </c>
      <c r="HC36" s="80">
        <v>4.9500000000000002E-2</v>
      </c>
      <c r="HD36" s="83">
        <v>3420</v>
      </c>
      <c r="HE36" s="80">
        <v>0.36209999999999998</v>
      </c>
      <c r="HF36" s="65">
        <v>15440822</v>
      </c>
      <c r="HG36" s="65">
        <v>153585671</v>
      </c>
      <c r="HH36" s="78">
        <v>833</v>
      </c>
      <c r="HI36" s="84">
        <v>3.8999999999999998E-3</v>
      </c>
      <c r="HJ36" s="80">
        <v>1701</v>
      </c>
      <c r="HK36" s="80">
        <v>0.6351</v>
      </c>
      <c r="HL36" s="80">
        <v>9.4E-2</v>
      </c>
      <c r="HM36" s="80">
        <v>0.54169999999999996</v>
      </c>
      <c r="HN36" s="80">
        <v>0.3251</v>
      </c>
      <c r="HO36" s="28"/>
      <c r="HP36" s="28">
        <v>5.0999999999999996</v>
      </c>
      <c r="HQ36" s="28">
        <v>3.8</v>
      </c>
      <c r="HR36" s="28">
        <v>163.6</v>
      </c>
      <c r="HS36" s="28">
        <v>11.3</v>
      </c>
      <c r="HT36" s="28">
        <v>5.0999999999999996</v>
      </c>
      <c r="HU36" s="28">
        <v>11.8</v>
      </c>
      <c r="HV36" s="28">
        <v>334</v>
      </c>
      <c r="HW36" s="28">
        <v>19097</v>
      </c>
      <c r="HX36" s="47">
        <v>0.63500000000000001</v>
      </c>
      <c r="HY36" s="28">
        <v>600</v>
      </c>
      <c r="HZ36" s="47">
        <v>0.81299999999999994</v>
      </c>
      <c r="IA36" s="47">
        <v>0.187</v>
      </c>
      <c r="IB36" s="47">
        <v>0.48499999999999999</v>
      </c>
      <c r="IC36" s="47">
        <v>0.224</v>
      </c>
      <c r="ID36" s="49">
        <v>0.20399999999999999</v>
      </c>
      <c r="IE36" s="47">
        <v>3.3000000000000002E-2</v>
      </c>
      <c r="IF36" s="47">
        <v>0.186</v>
      </c>
      <c r="IG36" s="47">
        <v>0.19800000000000001</v>
      </c>
      <c r="IH36" s="49">
        <v>0.23499999999999999</v>
      </c>
      <c r="II36" s="47">
        <v>0.34699999999999998</v>
      </c>
      <c r="IJ36" s="28">
        <v>18</v>
      </c>
      <c r="IK36" s="47">
        <v>0.84399999999999997</v>
      </c>
      <c r="IL36" s="47">
        <v>0.156</v>
      </c>
      <c r="IM36" s="47">
        <v>0.57399999999999995</v>
      </c>
      <c r="IN36" s="47">
        <v>0.23499999999999999</v>
      </c>
      <c r="IO36" s="47">
        <v>0.129</v>
      </c>
      <c r="IP36" s="47">
        <v>0.25600000000000001</v>
      </c>
      <c r="IQ36" s="49">
        <v>0.373</v>
      </c>
      <c r="IR36" s="47">
        <v>0.17299999999999999</v>
      </c>
      <c r="IS36" s="47">
        <v>9.9000000000000005E-2</v>
      </c>
      <c r="IT36" s="47">
        <v>9.8000000000000004E-2</v>
      </c>
      <c r="IU36" s="28">
        <v>5</v>
      </c>
      <c r="IV36" s="56">
        <v>12</v>
      </c>
    </row>
    <row r="37" spans="1:256" ht="48">
      <c r="A37" s="42" t="s">
        <v>216</v>
      </c>
      <c r="B37" s="44" t="s">
        <v>279</v>
      </c>
      <c r="C37" s="44" t="s">
        <v>163</v>
      </c>
      <c r="D37" s="44" t="s">
        <v>274</v>
      </c>
      <c r="E37" s="44" t="s">
        <v>280</v>
      </c>
      <c r="F37" s="44" t="s">
        <v>217</v>
      </c>
      <c r="G37" s="44" t="s">
        <v>218</v>
      </c>
      <c r="H37" s="45">
        <v>60657</v>
      </c>
      <c r="I37" s="28" t="s">
        <v>281</v>
      </c>
      <c r="J37" s="44"/>
      <c r="K37" s="44"/>
      <c r="L37" s="44" t="s">
        <v>282</v>
      </c>
      <c r="M37" s="46" t="s">
        <v>148</v>
      </c>
      <c r="N37" s="28"/>
      <c r="O37" s="72">
        <v>0.33979999999999999</v>
      </c>
      <c r="P37" s="73">
        <v>0.35120000000000001</v>
      </c>
      <c r="Q37" s="73">
        <v>0.4672</v>
      </c>
      <c r="R37" s="73">
        <v>0.72740000000000005</v>
      </c>
      <c r="S37" s="73">
        <v>0.46689999999999998</v>
      </c>
      <c r="T37" s="73">
        <v>0.4904</v>
      </c>
      <c r="U37" s="73">
        <v>0</v>
      </c>
      <c r="V37" s="74" t="s">
        <v>957</v>
      </c>
      <c r="W37" s="73">
        <v>0.68520000000000003</v>
      </c>
      <c r="X37" s="73">
        <v>0.70679999999999998</v>
      </c>
      <c r="Y37" s="73">
        <v>0.90759999999999996</v>
      </c>
      <c r="Z37" s="73">
        <v>0.10059999999999999</v>
      </c>
      <c r="AA37" s="73">
        <v>9.2499999999999999E-2</v>
      </c>
      <c r="AB37" s="76">
        <v>0.60360000000000003</v>
      </c>
      <c r="AC37" s="48">
        <v>0.14799999999999999</v>
      </c>
      <c r="AD37" s="47">
        <v>0.09</v>
      </c>
      <c r="AE37" s="28">
        <v>318</v>
      </c>
      <c r="AF37" s="47">
        <v>0.94799999999999995</v>
      </c>
      <c r="AG37" s="47">
        <v>5.0999999999999997E-2</v>
      </c>
      <c r="AH37" s="47">
        <v>9.4E-2</v>
      </c>
      <c r="AI37" s="47">
        <v>0.42599999999999999</v>
      </c>
      <c r="AJ37" s="47">
        <v>0.27400000000000002</v>
      </c>
      <c r="AK37" s="47">
        <v>0.129</v>
      </c>
      <c r="AL37" s="47">
        <v>7.8E-2</v>
      </c>
      <c r="AM37" s="28">
        <v>17.89</v>
      </c>
      <c r="AN37" s="28">
        <v>20.100000000000001</v>
      </c>
      <c r="AO37" s="28">
        <v>5.89</v>
      </c>
      <c r="AP37" s="28">
        <v>6.58</v>
      </c>
      <c r="AQ37" s="28">
        <v>20.420000000000002</v>
      </c>
      <c r="AR37" s="28">
        <v>28.32</v>
      </c>
      <c r="AS37" s="28">
        <v>23.25</v>
      </c>
      <c r="AT37" s="28">
        <v>14.28</v>
      </c>
      <c r="AU37" s="47">
        <v>0.85499999999999998</v>
      </c>
      <c r="AV37" s="47">
        <v>0.73699999999999999</v>
      </c>
      <c r="AW37" s="49">
        <v>0.41</v>
      </c>
      <c r="AX37" s="49">
        <v>0.14000000000000001</v>
      </c>
      <c r="AY37" s="28">
        <v>35644</v>
      </c>
      <c r="AZ37" s="28">
        <v>1042</v>
      </c>
      <c r="BA37" s="28">
        <v>16654</v>
      </c>
      <c r="BB37" s="28">
        <v>24366</v>
      </c>
      <c r="BC37" s="50">
        <v>0.10100000000000001</v>
      </c>
      <c r="BD37" s="47">
        <v>0.123</v>
      </c>
      <c r="BE37" s="47">
        <v>8.6999999999999994E-2</v>
      </c>
      <c r="BF37" s="47">
        <v>9.4E-2</v>
      </c>
      <c r="BG37" s="47">
        <v>0.115</v>
      </c>
      <c r="BH37" s="28">
        <v>1</v>
      </c>
      <c r="BI37" s="28">
        <v>92</v>
      </c>
      <c r="BJ37" s="28">
        <v>9.6999999999999993</v>
      </c>
      <c r="BK37" s="51">
        <v>5173146</v>
      </c>
      <c r="BL37" s="47">
        <v>0.51200000000000001</v>
      </c>
      <c r="BM37" s="47">
        <v>5.6000000000000001E-2</v>
      </c>
      <c r="BN37" s="47">
        <v>0.215</v>
      </c>
      <c r="BO37" s="47">
        <v>0.156</v>
      </c>
      <c r="BP37" s="47">
        <v>0.65200000000000002</v>
      </c>
      <c r="BQ37" s="47">
        <v>0.23699999999999999</v>
      </c>
      <c r="BR37" s="47">
        <v>8.0000000000000002E-3</v>
      </c>
      <c r="BS37" s="47">
        <v>8.1000000000000003E-2</v>
      </c>
      <c r="BT37" s="47">
        <v>1E-3</v>
      </c>
      <c r="BU37" s="47">
        <v>2.1999999999999999E-2</v>
      </c>
      <c r="BV37" s="49">
        <v>0.26</v>
      </c>
      <c r="BW37" s="47">
        <v>0.41499999999999998</v>
      </c>
      <c r="BX37" s="52">
        <f t="shared" si="0"/>
        <v>0.629</v>
      </c>
      <c r="BY37" s="52">
        <v>6.8000000000000005E-2</v>
      </c>
      <c r="BZ37" s="52">
        <v>0.10299999999999999</v>
      </c>
      <c r="CA37" s="53">
        <v>41706</v>
      </c>
      <c r="CB37" s="28">
        <v>944.93</v>
      </c>
      <c r="CC37" s="28">
        <v>5888330</v>
      </c>
      <c r="CD37" s="28">
        <f t="shared" si="1"/>
        <v>5474.6340998804144</v>
      </c>
      <c r="CE37" s="47">
        <v>0.85399999999999998</v>
      </c>
      <c r="CF37" s="47">
        <v>0.80100000000000005</v>
      </c>
      <c r="CG37" s="47">
        <v>4.1000000000000002E-2</v>
      </c>
      <c r="CH37" s="47">
        <v>0.38</v>
      </c>
      <c r="CI37" s="47">
        <v>6.6000000000000003E-2</v>
      </c>
      <c r="CJ37" s="28">
        <v>33.4</v>
      </c>
      <c r="CK37" s="28">
        <v>42.2</v>
      </c>
      <c r="CL37" s="47">
        <v>5.0999999999999997E-2</v>
      </c>
      <c r="CM37" s="47">
        <v>0.13</v>
      </c>
      <c r="CN37" s="39">
        <v>2.83</v>
      </c>
      <c r="CO37" s="47">
        <v>0.57199999999999995</v>
      </c>
      <c r="CP37" s="49">
        <v>0.15</v>
      </c>
      <c r="CQ37" s="49">
        <v>0.28999999999999998</v>
      </c>
      <c r="CR37" s="49">
        <v>0.26</v>
      </c>
      <c r="CS37" s="49">
        <v>0.98</v>
      </c>
      <c r="CT37" s="49">
        <v>0.09</v>
      </c>
      <c r="CU37" s="49">
        <v>0.02</v>
      </c>
      <c r="CV37" s="49">
        <v>0.24</v>
      </c>
      <c r="CW37" s="49">
        <v>0.24</v>
      </c>
      <c r="CX37" s="28">
        <v>29</v>
      </c>
      <c r="CY37" s="28">
        <v>7</v>
      </c>
      <c r="CZ37" s="28">
        <v>881.8</v>
      </c>
      <c r="DA37" s="28">
        <v>20</v>
      </c>
      <c r="DB37" s="49">
        <v>0.11</v>
      </c>
      <c r="DC37" s="41">
        <v>9.5238095238095238E-4</v>
      </c>
      <c r="DD37" s="40">
        <v>9.5238095238095238E-4</v>
      </c>
      <c r="DE37" s="40">
        <v>3.2258064516129032E-3</v>
      </c>
      <c r="DF37" s="49">
        <v>0.13</v>
      </c>
      <c r="DG37" s="49">
        <v>0.04</v>
      </c>
      <c r="DH37" s="41">
        <v>9.9009900990099011E-4</v>
      </c>
      <c r="DI37" s="28">
        <v>4699</v>
      </c>
      <c r="DJ37" s="49">
        <v>0.41</v>
      </c>
      <c r="DK37" s="49">
        <v>0.48</v>
      </c>
      <c r="DL37" s="49">
        <v>0.88</v>
      </c>
      <c r="DM37" s="28"/>
      <c r="DN37" s="49">
        <v>7.0000000000000007E-2</v>
      </c>
      <c r="DO37" s="28">
        <v>3</v>
      </c>
      <c r="DP37" s="28">
        <v>2.8</v>
      </c>
      <c r="DQ37" s="28">
        <v>0.42</v>
      </c>
      <c r="DR37" s="37">
        <v>3873</v>
      </c>
      <c r="DS37" s="47">
        <v>0.111</v>
      </c>
      <c r="DT37" s="49">
        <v>0.17</v>
      </c>
      <c r="DU37" s="28">
        <v>5.5</v>
      </c>
      <c r="DV37" s="28">
        <v>0.86</v>
      </c>
      <c r="DW37" s="28">
        <v>71600</v>
      </c>
      <c r="DX37" s="28">
        <v>41.29</v>
      </c>
      <c r="DY37" s="49">
        <v>0.61</v>
      </c>
      <c r="DZ37" s="49">
        <v>0.3</v>
      </c>
      <c r="EA37" s="28">
        <v>7.2</v>
      </c>
      <c r="EB37" s="28">
        <v>78</v>
      </c>
      <c r="EC37" s="49">
        <v>0.25</v>
      </c>
      <c r="ED37" s="28">
        <v>5</v>
      </c>
      <c r="EE37" s="28">
        <v>620</v>
      </c>
      <c r="EF37" s="28">
        <v>72</v>
      </c>
      <c r="EG37" s="28">
        <v>14</v>
      </c>
      <c r="EH37" s="28">
        <v>8</v>
      </c>
      <c r="EI37" s="28">
        <v>17</v>
      </c>
      <c r="EJ37" s="39">
        <v>8</v>
      </c>
      <c r="EK37" s="28">
        <v>11.2</v>
      </c>
      <c r="EL37" s="28">
        <v>1</v>
      </c>
      <c r="EM37" s="49">
        <v>0.21</v>
      </c>
      <c r="EN37" s="49">
        <v>0.6</v>
      </c>
      <c r="EO37" s="49">
        <v>0.53</v>
      </c>
      <c r="EP37" s="28">
        <v>1159</v>
      </c>
      <c r="EQ37" s="49">
        <v>0.56999999999999995</v>
      </c>
      <c r="ER37" s="49">
        <v>0.18</v>
      </c>
      <c r="ES37" s="49">
        <v>0.85</v>
      </c>
      <c r="ET37" s="28">
        <v>0.505</v>
      </c>
      <c r="EU37" s="49">
        <v>0.13</v>
      </c>
      <c r="EV37" s="47">
        <v>0.17599999999999999</v>
      </c>
      <c r="EW37" s="28">
        <v>711.6</v>
      </c>
      <c r="EX37" s="28">
        <v>341.4</v>
      </c>
      <c r="EY37" s="28">
        <v>21.4</v>
      </c>
      <c r="EZ37" s="43">
        <v>7500</v>
      </c>
      <c r="FA37" s="28">
        <v>125</v>
      </c>
      <c r="FB37" s="43">
        <v>78.599999999999994</v>
      </c>
      <c r="FC37" s="43">
        <v>370</v>
      </c>
      <c r="FD37" s="43">
        <v>50</v>
      </c>
      <c r="FE37" s="28">
        <v>6</v>
      </c>
      <c r="FF37" s="49">
        <v>0.19</v>
      </c>
      <c r="FG37" s="28">
        <v>3.6</v>
      </c>
      <c r="FH37" s="28">
        <v>4</v>
      </c>
      <c r="FI37" s="49">
        <v>0.09</v>
      </c>
      <c r="FJ37" s="49">
        <v>0.12</v>
      </c>
      <c r="FK37" s="49">
        <v>0.13</v>
      </c>
      <c r="FL37" s="49">
        <v>0.11</v>
      </c>
      <c r="FM37" s="47">
        <v>6.2E-2</v>
      </c>
      <c r="FN37" s="47">
        <v>0.06</v>
      </c>
      <c r="FO37" s="47">
        <v>0.80300000000000005</v>
      </c>
      <c r="FP37" s="47">
        <v>6.6000000000000003E-2</v>
      </c>
      <c r="FQ37" s="47">
        <v>8.9999999999999993E-3</v>
      </c>
      <c r="FR37" s="49">
        <v>0.216</v>
      </c>
      <c r="FS37" s="47">
        <v>0.749</v>
      </c>
      <c r="FT37" s="47">
        <v>3.5000000000000003E-2</v>
      </c>
      <c r="FU37" s="39">
        <v>1</v>
      </c>
      <c r="FV37" s="28">
        <v>2014</v>
      </c>
      <c r="FW37" s="28">
        <v>2</v>
      </c>
      <c r="FX37" s="28">
        <v>79</v>
      </c>
      <c r="FY37" s="28">
        <v>9</v>
      </c>
      <c r="FZ37" s="77" t="s">
        <v>283</v>
      </c>
      <c r="GA37" s="78" t="s">
        <v>247</v>
      </c>
      <c r="GB37" s="78" t="s">
        <v>218</v>
      </c>
      <c r="GC37" s="79">
        <v>30430</v>
      </c>
      <c r="GD37" s="80">
        <v>2.06E-2</v>
      </c>
      <c r="GE37" s="80">
        <v>0.94069999999999998</v>
      </c>
      <c r="GF37" s="80">
        <v>3.8600000000000002E-2</v>
      </c>
      <c r="GG37" s="80">
        <v>0.59079999999999999</v>
      </c>
      <c r="GH37" s="80">
        <v>0.2039</v>
      </c>
      <c r="GI37" s="80">
        <v>0.34910000000000002</v>
      </c>
      <c r="GJ37" s="80">
        <v>4.7300000000000002E-2</v>
      </c>
      <c r="GK37" s="80">
        <v>1.2699999999999999E-2</v>
      </c>
      <c r="GL37" s="80">
        <v>6.3E-3</v>
      </c>
      <c r="GM37" s="80">
        <v>2.9600000000000001E-2</v>
      </c>
      <c r="GN37" s="81">
        <v>5.2400000000000002E-2</v>
      </c>
      <c r="GO37" s="80">
        <v>0.61919999999999997</v>
      </c>
      <c r="GP37" s="80">
        <v>0.41539999999999999</v>
      </c>
      <c r="GQ37" s="80">
        <v>0.2261</v>
      </c>
      <c r="GR37" s="80">
        <v>0.2369</v>
      </c>
      <c r="GS37" s="80">
        <v>8.0699999999999994E-2</v>
      </c>
      <c r="GT37" s="81">
        <v>0.45629999999999998</v>
      </c>
      <c r="GU37" s="80">
        <v>0.9768</v>
      </c>
      <c r="GV37" s="80">
        <v>6.5299999999999997E-2</v>
      </c>
      <c r="GW37" s="80">
        <v>0.14299999999999999</v>
      </c>
      <c r="GX37" s="80">
        <v>1.1900000000000001E-2</v>
      </c>
      <c r="GY37" s="80">
        <v>0</v>
      </c>
      <c r="GZ37" s="81">
        <v>0.27739999999999998</v>
      </c>
      <c r="HA37" s="80">
        <v>0.13270000000000001</v>
      </c>
      <c r="HB37" s="80">
        <v>5.16E-2</v>
      </c>
      <c r="HC37" s="80">
        <v>3.4000000000000002E-2</v>
      </c>
      <c r="HD37" s="83">
        <v>64</v>
      </c>
      <c r="HE37" s="82" t="s">
        <v>957</v>
      </c>
      <c r="HF37" s="78">
        <v>1986624</v>
      </c>
      <c r="HG37" s="65">
        <v>194075305</v>
      </c>
      <c r="HH37" s="78">
        <v>6378</v>
      </c>
      <c r="HI37" s="84">
        <v>0.1583</v>
      </c>
      <c r="HJ37" s="80">
        <v>16</v>
      </c>
      <c r="HK37" s="80">
        <v>0.70309999999999995</v>
      </c>
      <c r="HL37" s="82" t="s">
        <v>957</v>
      </c>
      <c r="HM37" s="80">
        <v>0.57940000000000003</v>
      </c>
      <c r="HN37" s="80">
        <v>0.376</v>
      </c>
      <c r="HO37" s="28"/>
      <c r="HP37" s="28">
        <v>5.0999999999999996</v>
      </c>
      <c r="HQ37" s="28">
        <v>3.8</v>
      </c>
      <c r="HR37" s="28">
        <v>163.6</v>
      </c>
      <c r="HS37" s="28">
        <v>11.3</v>
      </c>
      <c r="HT37" s="28">
        <v>5.0999999999999996</v>
      </c>
      <c r="HU37" s="28">
        <v>11.8</v>
      </c>
      <c r="HV37" s="28">
        <v>334</v>
      </c>
      <c r="HW37" s="28">
        <v>19097</v>
      </c>
      <c r="HX37" s="47">
        <v>0.63500000000000001</v>
      </c>
      <c r="HY37" s="28">
        <v>600</v>
      </c>
      <c r="HZ37" s="47">
        <v>0.81299999999999994</v>
      </c>
      <c r="IA37" s="47">
        <v>0.187</v>
      </c>
      <c r="IB37" s="47">
        <v>0.48499999999999999</v>
      </c>
      <c r="IC37" s="47">
        <v>0.224</v>
      </c>
      <c r="ID37" s="49">
        <v>0.20399999999999999</v>
      </c>
      <c r="IE37" s="47">
        <v>3.3000000000000002E-2</v>
      </c>
      <c r="IF37" s="47">
        <v>0.186</v>
      </c>
      <c r="IG37" s="47">
        <v>0.19800000000000001</v>
      </c>
      <c r="IH37" s="49">
        <v>0.23499999999999999</v>
      </c>
      <c r="II37" s="47">
        <v>0.34699999999999998</v>
      </c>
      <c r="IJ37" s="28">
        <v>18</v>
      </c>
      <c r="IK37" s="47">
        <v>0.84399999999999997</v>
      </c>
      <c r="IL37" s="47">
        <v>0.156</v>
      </c>
      <c r="IM37" s="47">
        <v>0.57399999999999995</v>
      </c>
      <c r="IN37" s="47">
        <v>0.23499999999999999</v>
      </c>
      <c r="IO37" s="47">
        <v>0.129</v>
      </c>
      <c r="IP37" s="47">
        <v>0.25600000000000001</v>
      </c>
      <c r="IQ37" s="49">
        <v>0.373</v>
      </c>
      <c r="IR37" s="47">
        <v>0.17299999999999999</v>
      </c>
      <c r="IS37" s="47">
        <v>9.9000000000000005E-2</v>
      </c>
      <c r="IT37" s="47">
        <v>9.8000000000000004E-2</v>
      </c>
      <c r="IU37" s="28">
        <v>5</v>
      </c>
      <c r="IV37" s="56">
        <v>12</v>
      </c>
    </row>
    <row r="38" spans="1:256" ht="96">
      <c r="A38" s="42" t="s">
        <v>216</v>
      </c>
      <c r="B38" s="42" t="s">
        <v>284</v>
      </c>
      <c r="C38" s="42"/>
      <c r="D38" s="42" t="s">
        <v>274</v>
      </c>
      <c r="E38" s="42"/>
      <c r="F38" s="44" t="s">
        <v>217</v>
      </c>
      <c r="G38" s="44" t="s">
        <v>218</v>
      </c>
      <c r="H38" s="45">
        <v>60610</v>
      </c>
      <c r="I38" s="92" t="s">
        <v>285</v>
      </c>
      <c r="J38" s="42"/>
      <c r="K38" s="42"/>
      <c r="L38" s="42"/>
      <c r="M38" s="46" t="s">
        <v>286</v>
      </c>
      <c r="N38" s="28"/>
      <c r="O38" s="72">
        <v>0.6</v>
      </c>
      <c r="P38" s="73">
        <v>0.75190000000000001</v>
      </c>
      <c r="Q38" s="73">
        <v>0.89249999999999996</v>
      </c>
      <c r="R38" s="73">
        <v>0.78700000000000003</v>
      </c>
      <c r="S38" s="73">
        <v>0.4798</v>
      </c>
      <c r="T38" s="73">
        <v>0.72929999999999995</v>
      </c>
      <c r="U38" s="75"/>
      <c r="V38" s="74" t="s">
        <v>957</v>
      </c>
      <c r="W38" s="73">
        <v>0.73350000000000004</v>
      </c>
      <c r="X38" s="73">
        <v>0.70030000000000003</v>
      </c>
      <c r="Y38" s="75" t="s">
        <v>957</v>
      </c>
      <c r="Z38" s="73">
        <v>0.2666</v>
      </c>
      <c r="AA38" s="75" t="s">
        <v>957</v>
      </c>
      <c r="AB38" s="76">
        <v>0.58679999999999999</v>
      </c>
      <c r="AC38" s="48">
        <v>0.14799999999999999</v>
      </c>
      <c r="AD38" s="47">
        <v>0.09</v>
      </c>
      <c r="AE38" s="28">
        <v>318</v>
      </c>
      <c r="AF38" s="47">
        <v>0.94799999999999995</v>
      </c>
      <c r="AG38" s="47">
        <v>5.0999999999999997E-2</v>
      </c>
      <c r="AH38" s="47">
        <v>9.4E-2</v>
      </c>
      <c r="AI38" s="47">
        <v>0.42599999999999999</v>
      </c>
      <c r="AJ38" s="47">
        <v>0.27400000000000002</v>
      </c>
      <c r="AK38" s="47">
        <v>0.129</v>
      </c>
      <c r="AL38" s="47">
        <v>7.8E-2</v>
      </c>
      <c r="AM38" s="28">
        <v>17.89</v>
      </c>
      <c r="AN38" s="28">
        <v>20.100000000000001</v>
      </c>
      <c r="AO38" s="28">
        <v>5.89</v>
      </c>
      <c r="AP38" s="28">
        <v>6.58</v>
      </c>
      <c r="AQ38" s="28">
        <v>20.420000000000002</v>
      </c>
      <c r="AR38" s="28">
        <v>28.32</v>
      </c>
      <c r="AS38" s="28">
        <v>23.25</v>
      </c>
      <c r="AT38" s="28">
        <v>14.28</v>
      </c>
      <c r="AU38" s="47">
        <v>0.85499999999999998</v>
      </c>
      <c r="AV38" s="47">
        <v>0.73699999999999999</v>
      </c>
      <c r="AW38" s="49">
        <v>0.41</v>
      </c>
      <c r="AX38" s="49">
        <v>0.14000000000000001</v>
      </c>
      <c r="AY38" s="28">
        <v>35644</v>
      </c>
      <c r="AZ38" s="28">
        <v>1042</v>
      </c>
      <c r="BA38" s="28">
        <v>16654</v>
      </c>
      <c r="BB38" s="28">
        <v>24366</v>
      </c>
      <c r="BC38" s="50">
        <v>0.10100000000000001</v>
      </c>
      <c r="BD38" s="47">
        <v>0.123</v>
      </c>
      <c r="BE38" s="47">
        <v>8.6999999999999994E-2</v>
      </c>
      <c r="BF38" s="47">
        <v>9.4E-2</v>
      </c>
      <c r="BG38" s="47">
        <v>0.115</v>
      </c>
      <c r="BH38" s="28">
        <v>1</v>
      </c>
      <c r="BI38" s="28">
        <v>96</v>
      </c>
      <c r="BJ38" s="28">
        <v>9.8000000000000007</v>
      </c>
      <c r="BK38" s="51">
        <v>5173146</v>
      </c>
      <c r="BL38" s="47">
        <v>0.51200000000000001</v>
      </c>
      <c r="BM38" s="47">
        <v>5.6000000000000001E-2</v>
      </c>
      <c r="BN38" s="47">
        <v>0.215</v>
      </c>
      <c r="BO38" s="47">
        <v>0.156</v>
      </c>
      <c r="BP38" s="47">
        <v>0.65200000000000002</v>
      </c>
      <c r="BQ38" s="47">
        <v>0.23699999999999999</v>
      </c>
      <c r="BR38" s="47">
        <v>8.0000000000000002E-3</v>
      </c>
      <c r="BS38" s="47">
        <v>8.1000000000000003E-2</v>
      </c>
      <c r="BT38" s="47">
        <v>1E-3</v>
      </c>
      <c r="BU38" s="47">
        <v>2.1999999999999999E-2</v>
      </c>
      <c r="BV38" s="49">
        <v>0.26</v>
      </c>
      <c r="BW38" s="47">
        <v>0.41499999999999998</v>
      </c>
      <c r="BX38" s="52">
        <f t="shared" si="0"/>
        <v>0.629</v>
      </c>
      <c r="BY38" s="52">
        <v>6.8000000000000005E-2</v>
      </c>
      <c r="BZ38" s="52">
        <v>0.10299999999999999</v>
      </c>
      <c r="CA38" s="53">
        <v>41706</v>
      </c>
      <c r="CB38" s="28">
        <v>944.93</v>
      </c>
      <c r="CC38" s="28">
        <v>3037780</v>
      </c>
      <c r="CD38" s="28">
        <f t="shared" si="1"/>
        <v>5474.6340998804144</v>
      </c>
      <c r="CE38" s="47">
        <v>0.78200000000000003</v>
      </c>
      <c r="CF38" s="47">
        <v>0.71599999999999997</v>
      </c>
      <c r="CG38" s="47">
        <v>2.8000000000000001E-2</v>
      </c>
      <c r="CH38" s="47">
        <v>0.29899999999999999</v>
      </c>
      <c r="CI38" s="47">
        <v>6.4000000000000001E-2</v>
      </c>
      <c r="CJ38" s="28">
        <v>27.7</v>
      </c>
      <c r="CK38" s="28">
        <v>42.1</v>
      </c>
      <c r="CL38" s="47">
        <v>9.0999999999999998E-2</v>
      </c>
      <c r="CM38" s="47">
        <v>0.09</v>
      </c>
      <c r="CN38" s="39">
        <v>2.58</v>
      </c>
      <c r="CO38" s="47">
        <v>0.55900000000000005</v>
      </c>
      <c r="CP38" s="49">
        <v>0.15</v>
      </c>
      <c r="CQ38" s="49">
        <v>0.28999999999999998</v>
      </c>
      <c r="CR38" s="49">
        <v>0.26</v>
      </c>
      <c r="CS38" s="49">
        <v>0.98</v>
      </c>
      <c r="CT38" s="49">
        <v>0.09</v>
      </c>
      <c r="CU38" s="49">
        <v>0.02</v>
      </c>
      <c r="CV38" s="49">
        <v>0.24</v>
      </c>
      <c r="CW38" s="49">
        <v>0.24</v>
      </c>
      <c r="CX38" s="28">
        <v>29</v>
      </c>
      <c r="CY38" s="28">
        <v>7</v>
      </c>
      <c r="CZ38" s="28">
        <v>881.8</v>
      </c>
      <c r="DA38" s="28">
        <v>20</v>
      </c>
      <c r="DB38" s="49">
        <v>0.11</v>
      </c>
      <c r="DC38" s="41">
        <v>9.5238095238095238E-4</v>
      </c>
      <c r="DD38" s="40">
        <v>9.5238095238095238E-4</v>
      </c>
      <c r="DE38" s="40">
        <v>3.2258064516129032E-3</v>
      </c>
      <c r="DF38" s="49">
        <v>0.13</v>
      </c>
      <c r="DG38" s="49">
        <v>0.04</v>
      </c>
      <c r="DH38" s="41">
        <v>9.9009900990099011E-4</v>
      </c>
      <c r="DI38" s="28">
        <v>4699</v>
      </c>
      <c r="DJ38" s="49">
        <v>0.41</v>
      </c>
      <c r="DK38" s="49">
        <v>0.48</v>
      </c>
      <c r="DL38" s="49">
        <v>0.88</v>
      </c>
      <c r="DM38" s="28"/>
      <c r="DN38" s="49">
        <v>7.0000000000000007E-2</v>
      </c>
      <c r="DO38" s="28">
        <v>3</v>
      </c>
      <c r="DP38" s="28">
        <v>2.8</v>
      </c>
      <c r="DQ38" s="28">
        <v>0.42</v>
      </c>
      <c r="DR38" s="37">
        <v>3873</v>
      </c>
      <c r="DS38" s="47">
        <v>0.111</v>
      </c>
      <c r="DT38" s="49">
        <v>0.17</v>
      </c>
      <c r="DU38" s="28">
        <v>5.5</v>
      </c>
      <c r="DV38" s="28">
        <v>0.86</v>
      </c>
      <c r="DW38" s="28">
        <v>71600</v>
      </c>
      <c r="DX38" s="28">
        <v>41.29</v>
      </c>
      <c r="DY38" s="49">
        <v>0.61</v>
      </c>
      <c r="DZ38" s="49">
        <v>0.3</v>
      </c>
      <c r="EA38" s="28">
        <v>7.2</v>
      </c>
      <c r="EB38" s="28">
        <v>78</v>
      </c>
      <c r="EC38" s="49">
        <v>0.25</v>
      </c>
      <c r="ED38" s="28">
        <v>5</v>
      </c>
      <c r="EE38" s="28">
        <v>620</v>
      </c>
      <c r="EF38" s="28">
        <v>72</v>
      </c>
      <c r="EG38" s="28">
        <v>14</v>
      </c>
      <c r="EH38" s="28">
        <v>8</v>
      </c>
      <c r="EI38" s="28">
        <v>17</v>
      </c>
      <c r="EJ38" s="39">
        <v>8</v>
      </c>
      <c r="EK38" s="28">
        <v>11.2</v>
      </c>
      <c r="EL38" s="28">
        <v>1</v>
      </c>
      <c r="EM38" s="49">
        <v>0.21</v>
      </c>
      <c r="EN38" s="49">
        <v>0.6</v>
      </c>
      <c r="EO38" s="49">
        <v>0.53</v>
      </c>
      <c r="EP38" s="28">
        <v>1159</v>
      </c>
      <c r="EQ38" s="49">
        <v>0.56999999999999995</v>
      </c>
      <c r="ER38" s="49">
        <v>0.18</v>
      </c>
      <c r="ES38" s="49">
        <v>0.85</v>
      </c>
      <c r="ET38" s="28">
        <v>0.505</v>
      </c>
      <c r="EU38" s="49">
        <v>0.13</v>
      </c>
      <c r="EV38" s="47">
        <v>0.17599999999999999</v>
      </c>
      <c r="EW38" s="28">
        <v>711.6</v>
      </c>
      <c r="EX38" s="28">
        <v>341.4</v>
      </c>
      <c r="EY38" s="28">
        <v>21.4</v>
      </c>
      <c r="EZ38" s="43">
        <v>7500</v>
      </c>
      <c r="FA38" s="28">
        <v>125</v>
      </c>
      <c r="FB38" s="43">
        <v>78.599999999999994</v>
      </c>
      <c r="FC38" s="43">
        <v>370</v>
      </c>
      <c r="FD38" s="43">
        <v>50</v>
      </c>
      <c r="FE38" s="28">
        <v>6</v>
      </c>
      <c r="FF38" s="49">
        <v>0.19</v>
      </c>
      <c r="FG38" s="28">
        <v>3.6</v>
      </c>
      <c r="FH38" s="28">
        <v>4</v>
      </c>
      <c r="FI38" s="49">
        <v>0.09</v>
      </c>
      <c r="FJ38" s="49">
        <v>0.12</v>
      </c>
      <c r="FK38" s="49">
        <v>0.13</v>
      </c>
      <c r="FL38" s="49">
        <v>0.11</v>
      </c>
      <c r="FM38" s="47">
        <v>6.2E-2</v>
      </c>
      <c r="FN38" s="47">
        <v>0.06</v>
      </c>
      <c r="FO38" s="47">
        <v>0.80300000000000005</v>
      </c>
      <c r="FP38" s="47">
        <v>6.6000000000000003E-2</v>
      </c>
      <c r="FQ38" s="47">
        <v>8.9999999999999993E-3</v>
      </c>
      <c r="FR38" s="49">
        <v>0.216</v>
      </c>
      <c r="FS38" s="47">
        <v>0.749</v>
      </c>
      <c r="FT38" s="47">
        <v>3.5000000000000003E-2</v>
      </c>
      <c r="FU38" s="39">
        <v>1</v>
      </c>
      <c r="FV38" s="28">
        <v>2014</v>
      </c>
      <c r="FW38" s="28">
        <v>2</v>
      </c>
      <c r="FX38" s="28">
        <v>79</v>
      </c>
      <c r="FY38" s="28">
        <v>9</v>
      </c>
      <c r="FZ38" s="77" t="s">
        <v>287</v>
      </c>
      <c r="GA38" s="78" t="s">
        <v>247</v>
      </c>
      <c r="GB38" s="78" t="s">
        <v>218</v>
      </c>
      <c r="GC38" s="79">
        <v>36108</v>
      </c>
      <c r="GD38" s="80">
        <v>0.27829999999999999</v>
      </c>
      <c r="GE38" s="80">
        <v>0.63519999999999999</v>
      </c>
      <c r="GF38" s="80">
        <v>8.6499999999999994E-2</v>
      </c>
      <c r="GG38" s="80">
        <v>0.94910000000000005</v>
      </c>
      <c r="GH38" s="80">
        <v>0.19839999999999999</v>
      </c>
      <c r="GI38" s="80">
        <v>0.74939999999999996</v>
      </c>
      <c r="GJ38" s="80">
        <v>1.5100000000000001E-2</v>
      </c>
      <c r="GK38" s="80">
        <v>1.6000000000000001E-3</v>
      </c>
      <c r="GL38" s="82" t="s">
        <v>957</v>
      </c>
      <c r="GM38" s="80">
        <v>5.8999999999999999E-3</v>
      </c>
      <c r="GN38" s="81">
        <v>0.17460000000000001</v>
      </c>
      <c r="GO38" s="80">
        <v>0.99160000000000004</v>
      </c>
      <c r="GP38" s="80">
        <v>0.93279999999999996</v>
      </c>
      <c r="GQ38" s="80">
        <v>0.30070000000000002</v>
      </c>
      <c r="GR38" s="80">
        <v>0.5514</v>
      </c>
      <c r="GS38" s="80">
        <v>4.1000000000000002E-2</v>
      </c>
      <c r="GT38" s="81">
        <v>0.1069</v>
      </c>
      <c r="GU38" s="80">
        <v>1</v>
      </c>
      <c r="GV38" s="80">
        <v>6.4100000000000004E-2</v>
      </c>
      <c r="GW38" s="80">
        <v>9.4999999999999998E-3</v>
      </c>
      <c r="GX38" s="80">
        <v>1.6000000000000001E-3</v>
      </c>
      <c r="GY38" s="80">
        <v>1.3299999999999999E-2</v>
      </c>
      <c r="GZ38" s="81">
        <v>2.5600000000000001E-2</v>
      </c>
      <c r="HA38" s="80">
        <v>0.1827</v>
      </c>
      <c r="HB38" s="80">
        <v>0.10589999999999999</v>
      </c>
      <c r="HC38" s="80">
        <v>3.7400000000000003E-2</v>
      </c>
      <c r="HD38" s="83">
        <v>495</v>
      </c>
      <c r="HE38" s="80">
        <v>0.26919999999999999</v>
      </c>
      <c r="HF38" s="78">
        <v>8325008</v>
      </c>
      <c r="HG38" s="78">
        <v>24876101</v>
      </c>
      <c r="HH38" s="78">
        <v>689</v>
      </c>
      <c r="HI38" s="84">
        <v>5.8999999999999999E-3</v>
      </c>
      <c r="HJ38" s="80">
        <v>328</v>
      </c>
      <c r="HK38" s="80">
        <v>0.72929999999999995</v>
      </c>
      <c r="HL38" s="80">
        <v>5.7599999999999998E-2</v>
      </c>
      <c r="HM38" s="80">
        <v>0.59619999999999995</v>
      </c>
      <c r="HN38" s="80">
        <v>0.44600000000000001</v>
      </c>
      <c r="HO38" s="28"/>
      <c r="HP38" s="28">
        <v>5.0999999999999996</v>
      </c>
      <c r="HQ38" s="28">
        <v>3.8</v>
      </c>
      <c r="HR38" s="28">
        <v>163.6</v>
      </c>
      <c r="HS38" s="28">
        <v>11.3</v>
      </c>
      <c r="HT38" s="28">
        <v>5.0999999999999996</v>
      </c>
      <c r="HU38" s="28">
        <v>11.8</v>
      </c>
      <c r="HV38" s="28">
        <v>334</v>
      </c>
      <c r="HW38" s="28">
        <v>19097</v>
      </c>
      <c r="HX38" s="47">
        <v>0.63500000000000001</v>
      </c>
      <c r="HY38" s="28">
        <v>600</v>
      </c>
      <c r="HZ38" s="47">
        <v>0.81299999999999994</v>
      </c>
      <c r="IA38" s="47">
        <v>0.187</v>
      </c>
      <c r="IB38" s="47">
        <v>0.48499999999999999</v>
      </c>
      <c r="IC38" s="47">
        <v>0.224</v>
      </c>
      <c r="ID38" s="49">
        <v>0.20399999999999999</v>
      </c>
      <c r="IE38" s="47">
        <v>3.3000000000000002E-2</v>
      </c>
      <c r="IF38" s="47">
        <v>0.186</v>
      </c>
      <c r="IG38" s="47">
        <v>0.19800000000000001</v>
      </c>
      <c r="IH38" s="49">
        <v>0.23499999999999999</v>
      </c>
      <c r="II38" s="47">
        <v>0.34699999999999998</v>
      </c>
      <c r="IJ38" s="28">
        <v>18</v>
      </c>
      <c r="IK38" s="47">
        <v>0.84399999999999997</v>
      </c>
      <c r="IL38" s="47">
        <v>0.156</v>
      </c>
      <c r="IM38" s="47">
        <v>0.57399999999999995</v>
      </c>
      <c r="IN38" s="47">
        <v>0.23499999999999999</v>
      </c>
      <c r="IO38" s="47">
        <v>0.129</v>
      </c>
      <c r="IP38" s="47">
        <v>0.25600000000000001</v>
      </c>
      <c r="IQ38" s="49">
        <v>0.373</v>
      </c>
      <c r="IR38" s="47">
        <v>0.17299999999999999</v>
      </c>
      <c r="IS38" s="47">
        <v>9.9000000000000005E-2</v>
      </c>
      <c r="IT38" s="47">
        <v>9.8000000000000004E-2</v>
      </c>
      <c r="IU38" s="28">
        <v>5</v>
      </c>
      <c r="IV38" s="56">
        <v>12</v>
      </c>
    </row>
    <row r="39" spans="1:256" ht="48">
      <c r="A39" s="42" t="s">
        <v>216</v>
      </c>
      <c r="B39" s="44" t="s">
        <v>288</v>
      </c>
      <c r="C39" s="44" t="s">
        <v>150</v>
      </c>
      <c r="D39" s="44" t="s">
        <v>289</v>
      </c>
      <c r="E39" s="44" t="s">
        <v>290</v>
      </c>
      <c r="F39" s="44" t="s">
        <v>217</v>
      </c>
      <c r="G39" s="44" t="s">
        <v>218</v>
      </c>
      <c r="H39" s="45">
        <v>60608</v>
      </c>
      <c r="I39" s="28" t="s">
        <v>291</v>
      </c>
      <c r="J39" s="44"/>
      <c r="K39" s="44"/>
      <c r="L39" s="44" t="s">
        <v>251</v>
      </c>
      <c r="M39" s="46" t="s">
        <v>148</v>
      </c>
      <c r="N39" s="28"/>
      <c r="O39" s="32"/>
      <c r="P39" s="28"/>
      <c r="Q39" s="28"/>
      <c r="R39" s="28"/>
      <c r="S39" s="28"/>
      <c r="T39" s="28"/>
      <c r="U39" s="47"/>
      <c r="V39" s="28"/>
      <c r="W39" s="28"/>
      <c r="X39" s="28"/>
      <c r="Y39" s="47"/>
      <c r="Z39" s="28"/>
      <c r="AA39" s="47"/>
      <c r="AB39" s="28"/>
      <c r="AC39" s="48">
        <v>0.14799999999999999</v>
      </c>
      <c r="AD39" s="47">
        <v>0.09</v>
      </c>
      <c r="AE39" s="28">
        <v>318</v>
      </c>
      <c r="AF39" s="47">
        <v>0.94799999999999995</v>
      </c>
      <c r="AG39" s="47">
        <v>5.0999999999999997E-2</v>
      </c>
      <c r="AH39" s="47">
        <v>9.4E-2</v>
      </c>
      <c r="AI39" s="47">
        <v>0.42599999999999999</v>
      </c>
      <c r="AJ39" s="47">
        <v>0.27400000000000002</v>
      </c>
      <c r="AK39" s="47">
        <v>0.129</v>
      </c>
      <c r="AL39" s="47">
        <v>7.8E-2</v>
      </c>
      <c r="AM39" s="28">
        <v>17.89</v>
      </c>
      <c r="AN39" s="28">
        <v>20.100000000000001</v>
      </c>
      <c r="AO39" s="28">
        <v>5.89</v>
      </c>
      <c r="AP39" s="28">
        <v>6.58</v>
      </c>
      <c r="AQ39" s="28">
        <v>20.420000000000002</v>
      </c>
      <c r="AR39" s="28">
        <v>28.32</v>
      </c>
      <c r="AS39" s="28">
        <v>23.25</v>
      </c>
      <c r="AT39" s="28">
        <v>14.28</v>
      </c>
      <c r="AU39" s="47">
        <v>0.85499999999999998</v>
      </c>
      <c r="AV39" s="47">
        <v>0.73699999999999999</v>
      </c>
      <c r="AW39" s="49">
        <v>0.41</v>
      </c>
      <c r="AX39" s="49">
        <v>0.14000000000000001</v>
      </c>
      <c r="AY39" s="28">
        <v>35644</v>
      </c>
      <c r="AZ39" s="28">
        <v>1042</v>
      </c>
      <c r="BA39" s="28">
        <v>16654</v>
      </c>
      <c r="BB39" s="28">
        <v>24366</v>
      </c>
      <c r="BC39" s="50">
        <v>0.10100000000000001</v>
      </c>
      <c r="BD39" s="47">
        <v>0.123</v>
      </c>
      <c r="BE39" s="47">
        <v>8.6999999999999994E-2</v>
      </c>
      <c r="BF39" s="47">
        <v>9.4E-2</v>
      </c>
      <c r="BG39" s="47">
        <v>0.115</v>
      </c>
      <c r="BH39" s="28">
        <v>1</v>
      </c>
      <c r="BI39" s="28">
        <v>82</v>
      </c>
      <c r="BJ39" s="28">
        <v>9.4</v>
      </c>
      <c r="BK39" s="51">
        <v>5173146</v>
      </c>
      <c r="BL39" s="47">
        <v>0.51200000000000001</v>
      </c>
      <c r="BM39" s="47">
        <v>5.6000000000000001E-2</v>
      </c>
      <c r="BN39" s="47">
        <v>0.215</v>
      </c>
      <c r="BO39" s="47">
        <v>0.156</v>
      </c>
      <c r="BP39" s="47">
        <v>0.65200000000000002</v>
      </c>
      <c r="BQ39" s="47">
        <v>0.23699999999999999</v>
      </c>
      <c r="BR39" s="47">
        <v>8.0000000000000002E-3</v>
      </c>
      <c r="BS39" s="47">
        <v>8.1000000000000003E-2</v>
      </c>
      <c r="BT39" s="47">
        <v>1E-3</v>
      </c>
      <c r="BU39" s="47">
        <v>2.1999999999999999E-2</v>
      </c>
      <c r="BV39" s="49">
        <v>0.26</v>
      </c>
      <c r="BW39" s="47">
        <v>0.41499999999999998</v>
      </c>
      <c r="BX39" s="52">
        <f t="shared" si="0"/>
        <v>0.629</v>
      </c>
      <c r="BY39" s="52">
        <v>6.8000000000000005E-2</v>
      </c>
      <c r="BZ39" s="52">
        <v>0.10299999999999999</v>
      </c>
      <c r="CA39" s="53">
        <v>41706</v>
      </c>
      <c r="CB39" s="28">
        <v>944.93</v>
      </c>
      <c r="CC39" s="28">
        <v>16452000</v>
      </c>
      <c r="CD39" s="28">
        <f t="shared" si="1"/>
        <v>5474.6340998804144</v>
      </c>
      <c r="CE39" s="47">
        <v>0.30399999999999999</v>
      </c>
      <c r="CF39" s="47">
        <v>0.54100000000000004</v>
      </c>
      <c r="CG39" s="47">
        <v>0.11600000000000001</v>
      </c>
      <c r="CH39" s="49">
        <v>0.61599999999999999</v>
      </c>
      <c r="CI39" s="47">
        <v>0.123</v>
      </c>
      <c r="CJ39" s="28">
        <v>30.1</v>
      </c>
      <c r="CK39" s="28">
        <v>38</v>
      </c>
      <c r="CL39" s="47">
        <v>0.10100000000000001</v>
      </c>
      <c r="CM39" s="47">
        <v>0.184</v>
      </c>
      <c r="CN39" s="39">
        <v>3.48</v>
      </c>
      <c r="CO39" s="47">
        <v>0.53200000000000003</v>
      </c>
      <c r="CP39" s="49">
        <v>0.15</v>
      </c>
      <c r="CQ39" s="49">
        <v>0.28999999999999998</v>
      </c>
      <c r="CR39" s="49">
        <v>0.26</v>
      </c>
      <c r="CS39" s="49">
        <v>0.98</v>
      </c>
      <c r="CT39" s="49">
        <v>0.09</v>
      </c>
      <c r="CU39" s="49">
        <v>0.02</v>
      </c>
      <c r="CV39" s="49">
        <v>0.24</v>
      </c>
      <c r="CW39" s="49">
        <v>0.24</v>
      </c>
      <c r="CX39" s="28">
        <v>29</v>
      </c>
      <c r="CY39" s="28">
        <v>7</v>
      </c>
      <c r="CZ39" s="28">
        <v>881.8</v>
      </c>
      <c r="DA39" s="28">
        <v>20</v>
      </c>
      <c r="DB39" s="49">
        <v>0.11</v>
      </c>
      <c r="DC39" s="41">
        <v>9.5238095238095238E-4</v>
      </c>
      <c r="DD39" s="40">
        <v>9.5238095238095238E-4</v>
      </c>
      <c r="DE39" s="40">
        <v>3.2258064516129032E-3</v>
      </c>
      <c r="DF39" s="49">
        <v>0.13</v>
      </c>
      <c r="DG39" s="49">
        <v>0.04</v>
      </c>
      <c r="DH39" s="41">
        <v>9.9009900990099011E-4</v>
      </c>
      <c r="DI39" s="28">
        <v>4699</v>
      </c>
      <c r="DJ39" s="49">
        <v>0.41</v>
      </c>
      <c r="DK39" s="49">
        <v>0.48</v>
      </c>
      <c r="DL39" s="49">
        <v>0.88</v>
      </c>
      <c r="DM39" s="28"/>
      <c r="DN39" s="49">
        <v>7.0000000000000007E-2</v>
      </c>
      <c r="DO39" s="28">
        <v>3</v>
      </c>
      <c r="DP39" s="28">
        <v>2.8</v>
      </c>
      <c r="DQ39" s="28">
        <v>0.42</v>
      </c>
      <c r="DR39" s="37">
        <v>3873</v>
      </c>
      <c r="DS39" s="47">
        <v>0.111</v>
      </c>
      <c r="DT39" s="49">
        <v>0.17</v>
      </c>
      <c r="DU39" s="28">
        <v>5.5</v>
      </c>
      <c r="DV39" s="28">
        <v>0.86</v>
      </c>
      <c r="DW39" s="28">
        <v>71600</v>
      </c>
      <c r="DX39" s="28">
        <v>41.29</v>
      </c>
      <c r="DY39" s="49">
        <v>0.61</v>
      </c>
      <c r="DZ39" s="49">
        <v>0.3</v>
      </c>
      <c r="EA39" s="28">
        <v>7.2</v>
      </c>
      <c r="EB39" s="28">
        <v>78</v>
      </c>
      <c r="EC39" s="49">
        <v>0.25</v>
      </c>
      <c r="ED39" s="28">
        <v>5</v>
      </c>
      <c r="EE39" s="28">
        <v>620</v>
      </c>
      <c r="EF39" s="28">
        <v>72</v>
      </c>
      <c r="EG39" s="28">
        <v>14</v>
      </c>
      <c r="EH39" s="28">
        <v>8</v>
      </c>
      <c r="EI39" s="28">
        <v>17</v>
      </c>
      <c r="EJ39" s="39">
        <v>8</v>
      </c>
      <c r="EK39" s="28">
        <v>11.2</v>
      </c>
      <c r="EL39" s="28">
        <v>1</v>
      </c>
      <c r="EM39" s="49">
        <v>0.21</v>
      </c>
      <c r="EN39" s="49">
        <v>0.6</v>
      </c>
      <c r="EO39" s="49">
        <v>0.53</v>
      </c>
      <c r="EP39" s="28">
        <v>1159</v>
      </c>
      <c r="EQ39" s="49">
        <v>0.56999999999999995</v>
      </c>
      <c r="ER39" s="49">
        <v>0.18</v>
      </c>
      <c r="ES39" s="49">
        <v>0.85</v>
      </c>
      <c r="ET39" s="28">
        <v>0.505</v>
      </c>
      <c r="EU39" s="49">
        <v>0.13</v>
      </c>
      <c r="EV39" s="47">
        <v>0.17599999999999999</v>
      </c>
      <c r="EW39" s="28">
        <v>711.6</v>
      </c>
      <c r="EX39" s="28">
        <v>341.4</v>
      </c>
      <c r="EY39" s="28">
        <v>21.4</v>
      </c>
      <c r="EZ39" s="43">
        <v>7500</v>
      </c>
      <c r="FA39" s="28">
        <v>125</v>
      </c>
      <c r="FB39" s="43">
        <v>78.599999999999994</v>
      </c>
      <c r="FC39" s="43">
        <v>370</v>
      </c>
      <c r="FD39" s="43">
        <v>50</v>
      </c>
      <c r="FE39" s="28">
        <v>6</v>
      </c>
      <c r="FF39" s="49">
        <v>0.19</v>
      </c>
      <c r="FG39" s="28">
        <v>3.6</v>
      </c>
      <c r="FH39" s="28">
        <v>4</v>
      </c>
      <c r="FI39" s="49">
        <v>0.09</v>
      </c>
      <c r="FJ39" s="49">
        <v>0.12</v>
      </c>
      <c r="FK39" s="49">
        <v>0.13</v>
      </c>
      <c r="FL39" s="49">
        <v>0.11</v>
      </c>
      <c r="FM39" s="47">
        <v>6.2E-2</v>
      </c>
      <c r="FN39" s="47">
        <v>0.06</v>
      </c>
      <c r="FO39" s="47">
        <v>0.80300000000000005</v>
      </c>
      <c r="FP39" s="47">
        <v>6.6000000000000003E-2</v>
      </c>
      <c r="FQ39" s="47">
        <v>8.9999999999999993E-3</v>
      </c>
      <c r="FR39" s="49">
        <v>0.216</v>
      </c>
      <c r="FS39" s="47">
        <v>0.749</v>
      </c>
      <c r="FT39" s="47">
        <v>3.5000000000000003E-2</v>
      </c>
      <c r="FU39" s="39">
        <v>1</v>
      </c>
      <c r="FV39" s="28">
        <v>2014</v>
      </c>
      <c r="FW39" s="28">
        <v>2</v>
      </c>
      <c r="FX39" s="28">
        <v>79</v>
      </c>
      <c r="FY39" s="28">
        <v>9</v>
      </c>
      <c r="FZ39" s="32"/>
      <c r="GA39" s="28"/>
      <c r="GB39" s="28"/>
      <c r="GC39" s="28"/>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4"/>
      <c r="HE39" s="23"/>
      <c r="HF39" s="28"/>
      <c r="HG39" s="28"/>
      <c r="HH39" s="28"/>
      <c r="HI39" s="25"/>
      <c r="HJ39" s="23"/>
      <c r="HK39" s="23"/>
      <c r="HL39" s="23"/>
      <c r="HM39" s="23"/>
      <c r="HN39" s="23"/>
      <c r="HO39" s="28"/>
      <c r="HP39" s="28">
        <v>5.0999999999999996</v>
      </c>
      <c r="HQ39" s="28">
        <v>3.8</v>
      </c>
      <c r="HR39" s="28">
        <v>163.6</v>
      </c>
      <c r="HS39" s="28">
        <v>11.3</v>
      </c>
      <c r="HT39" s="28">
        <v>5.0999999999999996</v>
      </c>
      <c r="HU39" s="28">
        <v>11.8</v>
      </c>
      <c r="HV39" s="28">
        <v>334</v>
      </c>
      <c r="HW39" s="28">
        <v>19097</v>
      </c>
      <c r="HX39" s="47">
        <v>0.63500000000000001</v>
      </c>
      <c r="HY39" s="28">
        <v>600</v>
      </c>
      <c r="HZ39" s="47">
        <v>0.81299999999999994</v>
      </c>
      <c r="IA39" s="47">
        <v>0.187</v>
      </c>
      <c r="IB39" s="47">
        <v>0.48499999999999999</v>
      </c>
      <c r="IC39" s="47">
        <v>0.224</v>
      </c>
      <c r="ID39" s="49">
        <v>0.20399999999999999</v>
      </c>
      <c r="IE39" s="47">
        <v>3.3000000000000002E-2</v>
      </c>
      <c r="IF39" s="47">
        <v>0.186</v>
      </c>
      <c r="IG39" s="47">
        <v>0.19800000000000001</v>
      </c>
      <c r="IH39" s="49">
        <v>0.23499999999999999</v>
      </c>
      <c r="II39" s="47">
        <v>0.34699999999999998</v>
      </c>
      <c r="IJ39" s="28">
        <v>18</v>
      </c>
      <c r="IK39" s="47">
        <v>0.84399999999999997</v>
      </c>
      <c r="IL39" s="47">
        <v>0.156</v>
      </c>
      <c r="IM39" s="47">
        <v>0.57399999999999995</v>
      </c>
      <c r="IN39" s="47">
        <v>0.23499999999999999</v>
      </c>
      <c r="IO39" s="47">
        <v>0.129</v>
      </c>
      <c r="IP39" s="47">
        <v>0.25600000000000001</v>
      </c>
      <c r="IQ39" s="49">
        <v>0.373</v>
      </c>
      <c r="IR39" s="47">
        <v>0.17299999999999999</v>
      </c>
      <c r="IS39" s="47">
        <v>9.9000000000000005E-2</v>
      </c>
      <c r="IT39" s="47">
        <v>9.8000000000000004E-2</v>
      </c>
      <c r="IU39" s="28">
        <v>5</v>
      </c>
      <c r="IV39" s="56">
        <v>12</v>
      </c>
    </row>
    <row r="40" spans="1:256">
      <c r="A40" s="45" t="s">
        <v>216</v>
      </c>
      <c r="B40" s="93" t="s">
        <v>292</v>
      </c>
      <c r="C40" s="93"/>
      <c r="D40" s="93"/>
      <c r="E40" s="93"/>
      <c r="F40" s="93" t="s">
        <v>217</v>
      </c>
      <c r="G40" s="93" t="s">
        <v>218</v>
      </c>
      <c r="H40" s="94" t="s">
        <v>293</v>
      </c>
      <c r="I40" s="43" t="s">
        <v>1707</v>
      </c>
      <c r="J40" s="93"/>
      <c r="K40" s="93"/>
      <c r="L40" s="93" t="s">
        <v>294</v>
      </c>
      <c r="M40" s="37"/>
      <c r="N40" s="28"/>
      <c r="O40" s="32"/>
      <c r="P40" s="28"/>
      <c r="Q40" s="28"/>
      <c r="R40" s="28"/>
      <c r="S40" s="28"/>
      <c r="T40" s="28"/>
      <c r="U40" s="47"/>
      <c r="V40" s="28"/>
      <c r="W40" s="28"/>
      <c r="X40" s="28"/>
      <c r="Y40" s="47"/>
      <c r="Z40" s="28"/>
      <c r="AA40" s="47"/>
      <c r="AB40" s="28"/>
      <c r="AC40" s="48">
        <v>0.14799999999999999</v>
      </c>
      <c r="AD40" s="47">
        <v>0.09</v>
      </c>
      <c r="AE40" s="28">
        <v>318</v>
      </c>
      <c r="AF40" s="47">
        <v>0.94799999999999995</v>
      </c>
      <c r="AG40" s="47">
        <v>5.0999999999999997E-2</v>
      </c>
      <c r="AH40" s="47">
        <v>9.4E-2</v>
      </c>
      <c r="AI40" s="47">
        <v>0.42599999999999999</v>
      </c>
      <c r="AJ40" s="47">
        <v>0.27400000000000002</v>
      </c>
      <c r="AK40" s="47">
        <v>0.129</v>
      </c>
      <c r="AL40" s="47">
        <v>7.8E-2</v>
      </c>
      <c r="AM40" s="28">
        <v>17.89</v>
      </c>
      <c r="AN40" s="28">
        <v>20.100000000000001</v>
      </c>
      <c r="AO40" s="28">
        <v>5.89</v>
      </c>
      <c r="AP40" s="28">
        <v>6.58</v>
      </c>
      <c r="AQ40" s="28">
        <v>20.420000000000002</v>
      </c>
      <c r="AR40" s="28">
        <v>28.32</v>
      </c>
      <c r="AS40" s="28">
        <v>23.25</v>
      </c>
      <c r="AT40" s="28">
        <v>14.28</v>
      </c>
      <c r="AU40" s="47">
        <v>0.85499999999999998</v>
      </c>
      <c r="AV40" s="47">
        <v>0.73699999999999999</v>
      </c>
      <c r="AW40" s="49">
        <v>0.41</v>
      </c>
      <c r="AX40" s="49">
        <v>0.14000000000000001</v>
      </c>
      <c r="AY40" s="28">
        <v>35644</v>
      </c>
      <c r="AZ40" s="28">
        <v>1042</v>
      </c>
      <c r="BA40" s="28">
        <v>16654</v>
      </c>
      <c r="BB40" s="28">
        <v>24366</v>
      </c>
      <c r="BC40" s="50">
        <v>0.107</v>
      </c>
      <c r="BD40" s="47">
        <v>0.129</v>
      </c>
      <c r="BE40" s="47">
        <v>8.7999999999999995E-2</v>
      </c>
      <c r="BF40" s="47">
        <v>0.10100000000000001</v>
      </c>
      <c r="BG40" s="47">
        <v>0.115</v>
      </c>
      <c r="BH40" s="28">
        <v>1</v>
      </c>
      <c r="BI40" s="94"/>
      <c r="BJ40" s="95"/>
      <c r="BK40" s="51">
        <v>5173146</v>
      </c>
      <c r="BL40" s="28"/>
      <c r="BM40" s="28"/>
      <c r="BN40" s="28"/>
      <c r="BO40" s="28"/>
      <c r="BP40" s="28"/>
      <c r="BQ40" s="28"/>
      <c r="BR40" s="28"/>
      <c r="BS40" s="28"/>
      <c r="BT40" s="28"/>
      <c r="BU40" s="28"/>
      <c r="BV40" s="28"/>
      <c r="BW40" s="28"/>
      <c r="BX40" s="52">
        <f t="shared" si="0"/>
        <v>1</v>
      </c>
      <c r="BY40" s="43"/>
      <c r="BZ40" s="43"/>
      <c r="CA40" s="28"/>
      <c r="CB40" s="28">
        <v>944.93</v>
      </c>
      <c r="CC40" s="28"/>
      <c r="CD40" s="28">
        <f t="shared" si="1"/>
        <v>5474.6340998804144</v>
      </c>
      <c r="CE40" s="28"/>
      <c r="CF40" s="28"/>
      <c r="CG40" s="28"/>
      <c r="CH40" s="28"/>
      <c r="CI40" s="28"/>
      <c r="CJ40" s="28"/>
      <c r="CK40" s="28"/>
      <c r="CL40" s="28"/>
      <c r="CM40" s="28"/>
      <c r="CN40" s="39"/>
      <c r="CO40" s="28"/>
      <c r="CP40" s="49">
        <v>0.15</v>
      </c>
      <c r="CQ40" s="49">
        <v>0.28999999999999998</v>
      </c>
      <c r="CR40" s="49">
        <v>0.26</v>
      </c>
      <c r="CS40" s="49">
        <v>0.98</v>
      </c>
      <c r="CT40" s="49">
        <v>0.09</v>
      </c>
      <c r="CU40" s="49">
        <v>0.02</v>
      </c>
      <c r="CV40" s="49">
        <v>0.24</v>
      </c>
      <c r="CW40" s="49">
        <v>0.24</v>
      </c>
      <c r="CX40" s="28">
        <v>29</v>
      </c>
      <c r="CY40" s="28">
        <v>7</v>
      </c>
      <c r="CZ40" s="28">
        <v>881.8</v>
      </c>
      <c r="DA40" s="28">
        <v>20</v>
      </c>
      <c r="DB40" s="49">
        <v>0.11</v>
      </c>
      <c r="DC40" s="41">
        <v>9.5238095238095238E-4</v>
      </c>
      <c r="DD40" s="40">
        <v>9.5238095238095238E-4</v>
      </c>
      <c r="DE40" s="40">
        <v>3.2258064516129032E-3</v>
      </c>
      <c r="DF40" s="49">
        <v>0.13</v>
      </c>
      <c r="DG40" s="49">
        <v>0.04</v>
      </c>
      <c r="DH40" s="41">
        <v>9.9009900990099011E-4</v>
      </c>
      <c r="DI40" s="28">
        <v>4699</v>
      </c>
      <c r="DJ40" s="49">
        <v>0.41</v>
      </c>
      <c r="DK40" s="49">
        <v>0.48</v>
      </c>
      <c r="DL40" s="49">
        <v>0.88</v>
      </c>
      <c r="DM40" s="28"/>
      <c r="DN40" s="49">
        <v>7.0000000000000007E-2</v>
      </c>
      <c r="DO40" s="28">
        <v>3</v>
      </c>
      <c r="DP40" s="28">
        <v>2.8</v>
      </c>
      <c r="DQ40" s="28">
        <v>0.42</v>
      </c>
      <c r="DR40" s="37">
        <v>3873</v>
      </c>
      <c r="DS40" s="47">
        <v>0.111</v>
      </c>
      <c r="DT40" s="49">
        <v>0.17</v>
      </c>
      <c r="DU40" s="28">
        <v>5.5</v>
      </c>
      <c r="DV40" s="28">
        <v>0.86</v>
      </c>
      <c r="DW40" s="28">
        <v>71600</v>
      </c>
      <c r="DX40" s="28">
        <v>41.29</v>
      </c>
      <c r="DY40" s="49">
        <v>0.61</v>
      </c>
      <c r="DZ40" s="49">
        <v>0.3</v>
      </c>
      <c r="EA40" s="28">
        <v>7.2</v>
      </c>
      <c r="EB40" s="28">
        <v>78</v>
      </c>
      <c r="EC40" s="49">
        <v>0.25</v>
      </c>
      <c r="ED40" s="28">
        <v>5</v>
      </c>
      <c r="EE40" s="28">
        <v>620</v>
      </c>
      <c r="EF40" s="28">
        <v>72</v>
      </c>
      <c r="EG40" s="28">
        <v>14</v>
      </c>
      <c r="EH40" s="28">
        <v>8</v>
      </c>
      <c r="EI40" s="28">
        <v>17</v>
      </c>
      <c r="EJ40" s="39">
        <v>8</v>
      </c>
      <c r="EK40" s="28">
        <v>11.2</v>
      </c>
      <c r="EL40" s="28">
        <v>1</v>
      </c>
      <c r="EM40" s="49">
        <v>0.21</v>
      </c>
      <c r="EN40" s="49">
        <v>0.6</v>
      </c>
      <c r="EO40" s="49">
        <v>0.53</v>
      </c>
      <c r="EP40" s="28">
        <v>1159</v>
      </c>
      <c r="EQ40" s="49">
        <v>0.56999999999999995</v>
      </c>
      <c r="ER40" s="49">
        <v>0.18</v>
      </c>
      <c r="ES40" s="49">
        <v>0.85</v>
      </c>
      <c r="ET40" s="28">
        <v>0.505</v>
      </c>
      <c r="EU40" s="49">
        <v>0.13</v>
      </c>
      <c r="EV40" s="47">
        <v>0.17599999999999999</v>
      </c>
      <c r="EW40" s="28">
        <v>711.6</v>
      </c>
      <c r="EX40" s="28">
        <v>341.4</v>
      </c>
      <c r="EY40" s="28">
        <v>21.4</v>
      </c>
      <c r="EZ40" s="43">
        <v>7500</v>
      </c>
      <c r="FA40" s="28">
        <v>125</v>
      </c>
      <c r="FB40" s="43">
        <v>78.599999999999994</v>
      </c>
      <c r="FC40" s="43">
        <v>370</v>
      </c>
      <c r="FD40" s="43">
        <v>50</v>
      </c>
      <c r="FE40" s="28">
        <v>6</v>
      </c>
      <c r="FF40" s="49">
        <v>0.19</v>
      </c>
      <c r="FG40" s="28">
        <v>3.6</v>
      </c>
      <c r="FH40" s="28">
        <v>4</v>
      </c>
      <c r="FI40" s="49">
        <v>0.09</v>
      </c>
      <c r="FJ40" s="49">
        <v>0.12</v>
      </c>
      <c r="FK40" s="49">
        <v>0.13</v>
      </c>
      <c r="FL40" s="49">
        <v>0.11</v>
      </c>
      <c r="FM40" s="47">
        <v>6.2E-2</v>
      </c>
      <c r="FN40" s="47">
        <v>0.06</v>
      </c>
      <c r="FO40" s="47">
        <v>0.80300000000000005</v>
      </c>
      <c r="FP40" s="47">
        <v>6.6000000000000003E-2</v>
      </c>
      <c r="FQ40" s="47">
        <v>8.9999999999999993E-3</v>
      </c>
      <c r="FR40" s="49">
        <v>0.216</v>
      </c>
      <c r="FS40" s="47">
        <v>0.749</v>
      </c>
      <c r="FT40" s="47">
        <v>3.5000000000000003E-2</v>
      </c>
      <c r="FU40" s="39">
        <v>1</v>
      </c>
      <c r="FV40" s="28">
        <v>2014</v>
      </c>
      <c r="FW40" s="28">
        <v>2</v>
      </c>
      <c r="FX40" s="28">
        <v>79</v>
      </c>
      <c r="FY40" s="28">
        <v>9</v>
      </c>
      <c r="FZ40" s="32"/>
      <c r="GA40" s="28"/>
      <c r="GB40" s="28"/>
      <c r="GC40" s="28"/>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4"/>
      <c r="HE40" s="23"/>
      <c r="HF40" s="28"/>
      <c r="HG40" s="28"/>
      <c r="HH40" s="28"/>
      <c r="HI40" s="25"/>
      <c r="HJ40" s="23"/>
      <c r="HK40" s="23"/>
      <c r="HL40" s="23"/>
      <c r="HM40" s="23"/>
      <c r="HN40" s="23"/>
      <c r="HO40" s="28"/>
      <c r="HP40" s="28">
        <v>5.0999999999999996</v>
      </c>
      <c r="HQ40" s="28">
        <v>3.8</v>
      </c>
      <c r="HR40" s="28">
        <v>163.6</v>
      </c>
      <c r="HS40" s="28">
        <v>11.3</v>
      </c>
      <c r="HT40" s="28">
        <v>5.0999999999999996</v>
      </c>
      <c r="HU40" s="28">
        <v>11.8</v>
      </c>
      <c r="HV40" s="28">
        <v>334</v>
      </c>
      <c r="HW40" s="28">
        <v>19097</v>
      </c>
      <c r="HX40" s="47">
        <v>0.63500000000000001</v>
      </c>
      <c r="HY40" s="28">
        <v>600</v>
      </c>
      <c r="HZ40" s="47">
        <v>0.81299999999999994</v>
      </c>
      <c r="IA40" s="47">
        <v>0.187</v>
      </c>
      <c r="IB40" s="47">
        <v>0.48499999999999999</v>
      </c>
      <c r="IC40" s="47">
        <v>0.224</v>
      </c>
      <c r="ID40" s="49">
        <v>0.20399999999999999</v>
      </c>
      <c r="IE40" s="47">
        <v>3.3000000000000002E-2</v>
      </c>
      <c r="IF40" s="47">
        <v>0.186</v>
      </c>
      <c r="IG40" s="47">
        <v>0.19800000000000001</v>
      </c>
      <c r="IH40" s="49">
        <v>0.23499999999999999</v>
      </c>
      <c r="II40" s="47">
        <v>0.34699999999999998</v>
      </c>
      <c r="IJ40" s="28">
        <v>18</v>
      </c>
      <c r="IK40" s="47">
        <v>0.84399999999999997</v>
      </c>
      <c r="IL40" s="47">
        <v>0.156</v>
      </c>
      <c r="IM40" s="47">
        <v>0.57399999999999995</v>
      </c>
      <c r="IN40" s="47">
        <v>0.23499999999999999</v>
      </c>
      <c r="IO40" s="47">
        <v>0.129</v>
      </c>
      <c r="IP40" s="47">
        <v>0.25600000000000001</v>
      </c>
      <c r="IQ40" s="49">
        <v>0.373</v>
      </c>
      <c r="IR40" s="47">
        <v>0.17299999999999999</v>
      </c>
      <c r="IS40" s="47">
        <v>9.9000000000000005E-2</v>
      </c>
      <c r="IT40" s="47">
        <v>9.8000000000000004E-2</v>
      </c>
      <c r="IU40" s="28">
        <v>5</v>
      </c>
      <c r="IV40" s="56">
        <v>12</v>
      </c>
    </row>
    <row r="41" spans="1:256">
      <c r="A41" s="45" t="s">
        <v>216</v>
      </c>
      <c r="B41" s="93" t="s">
        <v>295</v>
      </c>
      <c r="C41" s="96"/>
      <c r="D41" s="94"/>
      <c r="E41" s="94"/>
      <c r="F41" s="93" t="s">
        <v>217</v>
      </c>
      <c r="G41" s="94" t="s">
        <v>218</v>
      </c>
      <c r="H41" s="94">
        <v>60637</v>
      </c>
      <c r="I41" s="43" t="s">
        <v>1708</v>
      </c>
      <c r="J41" s="94"/>
      <c r="K41" s="94"/>
      <c r="L41" s="94"/>
      <c r="M41" s="37"/>
      <c r="N41" s="28"/>
      <c r="O41" s="32"/>
      <c r="P41" s="28"/>
      <c r="Q41" s="28"/>
      <c r="R41" s="28"/>
      <c r="S41" s="28"/>
      <c r="T41" s="28"/>
      <c r="U41" s="47"/>
      <c r="V41" s="28"/>
      <c r="W41" s="28"/>
      <c r="X41" s="28"/>
      <c r="Y41" s="47"/>
      <c r="Z41" s="28"/>
      <c r="AA41" s="47"/>
      <c r="AB41" s="28"/>
      <c r="AC41" s="48">
        <v>0.14799999999999999</v>
      </c>
      <c r="AD41" s="47">
        <v>0.09</v>
      </c>
      <c r="AE41" s="28">
        <v>318</v>
      </c>
      <c r="AF41" s="47">
        <v>0.94799999999999995</v>
      </c>
      <c r="AG41" s="47">
        <v>5.0999999999999997E-2</v>
      </c>
      <c r="AH41" s="47">
        <v>9.4E-2</v>
      </c>
      <c r="AI41" s="47">
        <v>0.42599999999999999</v>
      </c>
      <c r="AJ41" s="47">
        <v>0.27400000000000002</v>
      </c>
      <c r="AK41" s="47">
        <v>0.129</v>
      </c>
      <c r="AL41" s="47">
        <v>7.8E-2</v>
      </c>
      <c r="AM41" s="28">
        <v>17.89</v>
      </c>
      <c r="AN41" s="28">
        <v>20.100000000000001</v>
      </c>
      <c r="AO41" s="28">
        <v>5.89</v>
      </c>
      <c r="AP41" s="28">
        <v>6.58</v>
      </c>
      <c r="AQ41" s="28">
        <v>20.420000000000002</v>
      </c>
      <c r="AR41" s="28">
        <v>28.32</v>
      </c>
      <c r="AS41" s="28">
        <v>23.25</v>
      </c>
      <c r="AT41" s="28">
        <v>14.28</v>
      </c>
      <c r="AU41" s="47">
        <v>0.85499999999999998</v>
      </c>
      <c r="AV41" s="47">
        <v>0.73699999999999999</v>
      </c>
      <c r="AW41" s="49">
        <v>0.41</v>
      </c>
      <c r="AX41" s="49">
        <v>0.14000000000000001</v>
      </c>
      <c r="AY41" s="28">
        <v>35644</v>
      </c>
      <c r="AZ41" s="28">
        <v>1042</v>
      </c>
      <c r="BA41" s="28">
        <v>16654</v>
      </c>
      <c r="BB41" s="28">
        <v>24366</v>
      </c>
      <c r="BC41" s="50">
        <v>0.107</v>
      </c>
      <c r="BD41" s="47">
        <v>0.129</v>
      </c>
      <c r="BE41" s="47">
        <v>8.7999999999999995E-2</v>
      </c>
      <c r="BF41" s="47">
        <v>0.10100000000000001</v>
      </c>
      <c r="BG41" s="47">
        <v>0.115</v>
      </c>
      <c r="BH41" s="28">
        <v>1</v>
      </c>
      <c r="BI41" s="94">
        <v>65</v>
      </c>
      <c r="BJ41" s="95">
        <v>9.6</v>
      </c>
      <c r="BK41" s="51">
        <v>5173146</v>
      </c>
      <c r="BL41" s="28"/>
      <c r="BM41" s="28"/>
      <c r="BN41" s="28"/>
      <c r="BO41" s="28"/>
      <c r="BP41" s="28"/>
      <c r="BQ41" s="28"/>
      <c r="BR41" s="28"/>
      <c r="BS41" s="28"/>
      <c r="BT41" s="28"/>
      <c r="BU41" s="28"/>
      <c r="BV41" s="28"/>
      <c r="BW41" s="28"/>
      <c r="BX41" s="52">
        <f t="shared" si="0"/>
        <v>1</v>
      </c>
      <c r="BY41" s="43"/>
      <c r="BZ41" s="43"/>
      <c r="CA41" s="28"/>
      <c r="CB41" s="28">
        <v>944.93</v>
      </c>
      <c r="CC41" s="28">
        <v>11667700</v>
      </c>
      <c r="CD41" s="28">
        <f t="shared" si="1"/>
        <v>5474.6340998804144</v>
      </c>
      <c r="CE41" s="47">
        <v>0.34799999999999998</v>
      </c>
      <c r="CF41" s="47">
        <v>0.47399999999999998</v>
      </c>
      <c r="CG41" s="47">
        <v>8.1000000000000003E-2</v>
      </c>
      <c r="CH41" s="47">
        <v>0.53400000000000003</v>
      </c>
      <c r="CI41" s="47">
        <v>0.16500000000000001</v>
      </c>
      <c r="CJ41" s="28">
        <v>33.299999999999997</v>
      </c>
      <c r="CK41" s="28">
        <v>34.799999999999997</v>
      </c>
      <c r="CL41" s="49">
        <v>0.156</v>
      </c>
      <c r="CM41" s="47">
        <v>0.23400000000000001</v>
      </c>
      <c r="CN41" s="39">
        <v>3.2</v>
      </c>
      <c r="CO41" s="49">
        <v>0.61099999999999999</v>
      </c>
      <c r="CP41" s="49">
        <v>0.15</v>
      </c>
      <c r="CQ41" s="49">
        <v>0.28999999999999998</v>
      </c>
      <c r="CR41" s="49">
        <v>0.26</v>
      </c>
      <c r="CS41" s="49">
        <v>0.98</v>
      </c>
      <c r="CT41" s="49">
        <v>0.09</v>
      </c>
      <c r="CU41" s="49">
        <v>0.02</v>
      </c>
      <c r="CV41" s="49">
        <v>0.24</v>
      </c>
      <c r="CW41" s="49">
        <v>0.24</v>
      </c>
      <c r="CX41" s="28">
        <v>29</v>
      </c>
      <c r="CY41" s="28">
        <v>7</v>
      </c>
      <c r="CZ41" s="28">
        <v>881.8</v>
      </c>
      <c r="DA41" s="28">
        <v>20</v>
      </c>
      <c r="DB41" s="49">
        <v>0.11</v>
      </c>
      <c r="DC41" s="41">
        <v>9.5238095238095238E-4</v>
      </c>
      <c r="DD41" s="40">
        <v>9.5238095238095238E-4</v>
      </c>
      <c r="DE41" s="40">
        <v>3.2258064516129032E-3</v>
      </c>
      <c r="DF41" s="49">
        <v>0.13</v>
      </c>
      <c r="DG41" s="49">
        <v>0.04</v>
      </c>
      <c r="DH41" s="41">
        <v>9.9009900990099011E-4</v>
      </c>
      <c r="DI41" s="28">
        <v>4699</v>
      </c>
      <c r="DJ41" s="49">
        <v>0.41</v>
      </c>
      <c r="DK41" s="49">
        <v>0.48</v>
      </c>
      <c r="DL41" s="49">
        <v>0.88</v>
      </c>
      <c r="DM41" s="28"/>
      <c r="DN41" s="49">
        <v>7.0000000000000007E-2</v>
      </c>
      <c r="DO41" s="28">
        <v>3</v>
      </c>
      <c r="DP41" s="28">
        <v>2.8</v>
      </c>
      <c r="DQ41" s="28">
        <v>0.42</v>
      </c>
      <c r="DR41" s="37">
        <v>3873</v>
      </c>
      <c r="DS41" s="47">
        <v>0.111</v>
      </c>
      <c r="DT41" s="49">
        <v>0.17</v>
      </c>
      <c r="DU41" s="28">
        <v>5.5</v>
      </c>
      <c r="DV41" s="28">
        <v>0.86</v>
      </c>
      <c r="DW41" s="28">
        <v>71600</v>
      </c>
      <c r="DX41" s="28">
        <v>41.29</v>
      </c>
      <c r="DY41" s="49">
        <v>0.61</v>
      </c>
      <c r="DZ41" s="49">
        <v>0.3</v>
      </c>
      <c r="EA41" s="28">
        <v>7.2</v>
      </c>
      <c r="EB41" s="28">
        <v>78</v>
      </c>
      <c r="EC41" s="49">
        <v>0.25</v>
      </c>
      <c r="ED41" s="28">
        <v>5</v>
      </c>
      <c r="EE41" s="28">
        <v>620</v>
      </c>
      <c r="EF41" s="28">
        <v>72</v>
      </c>
      <c r="EG41" s="28">
        <v>14</v>
      </c>
      <c r="EH41" s="28">
        <v>8</v>
      </c>
      <c r="EI41" s="28">
        <v>17</v>
      </c>
      <c r="EJ41" s="39">
        <v>8</v>
      </c>
      <c r="EK41" s="28">
        <v>11.2</v>
      </c>
      <c r="EL41" s="28">
        <v>1</v>
      </c>
      <c r="EM41" s="49">
        <v>0.21</v>
      </c>
      <c r="EN41" s="49">
        <v>0.6</v>
      </c>
      <c r="EO41" s="49">
        <v>0.53</v>
      </c>
      <c r="EP41" s="28">
        <v>1159</v>
      </c>
      <c r="EQ41" s="49">
        <v>0.56999999999999995</v>
      </c>
      <c r="ER41" s="49">
        <v>0.18</v>
      </c>
      <c r="ES41" s="49">
        <v>0.85</v>
      </c>
      <c r="ET41" s="28">
        <v>0.505</v>
      </c>
      <c r="EU41" s="49">
        <v>0.13</v>
      </c>
      <c r="EV41" s="47">
        <v>0.17599999999999999</v>
      </c>
      <c r="EW41" s="28">
        <v>711.6</v>
      </c>
      <c r="EX41" s="28">
        <v>341.4</v>
      </c>
      <c r="EY41" s="28">
        <v>21.4</v>
      </c>
      <c r="EZ41" s="43">
        <v>7500</v>
      </c>
      <c r="FA41" s="28">
        <v>125</v>
      </c>
      <c r="FB41" s="43">
        <v>78.599999999999994</v>
      </c>
      <c r="FC41" s="43">
        <v>370</v>
      </c>
      <c r="FD41" s="43">
        <v>50</v>
      </c>
      <c r="FE41" s="28">
        <v>6</v>
      </c>
      <c r="FF41" s="49">
        <v>0.19</v>
      </c>
      <c r="FG41" s="28">
        <v>3.6</v>
      </c>
      <c r="FH41" s="28">
        <v>4</v>
      </c>
      <c r="FI41" s="49">
        <v>0.09</v>
      </c>
      <c r="FJ41" s="49">
        <v>0.12</v>
      </c>
      <c r="FK41" s="49">
        <v>0.13</v>
      </c>
      <c r="FL41" s="49">
        <v>0.11</v>
      </c>
      <c r="FM41" s="47">
        <v>6.2E-2</v>
      </c>
      <c r="FN41" s="47">
        <v>0.06</v>
      </c>
      <c r="FO41" s="47">
        <v>0.80300000000000005</v>
      </c>
      <c r="FP41" s="47">
        <v>6.6000000000000003E-2</v>
      </c>
      <c r="FQ41" s="47">
        <v>8.9999999999999993E-3</v>
      </c>
      <c r="FR41" s="49">
        <v>0.216</v>
      </c>
      <c r="FS41" s="47">
        <v>0.749</v>
      </c>
      <c r="FT41" s="47">
        <v>3.5000000000000003E-2</v>
      </c>
      <c r="FU41" s="39">
        <v>1</v>
      </c>
      <c r="FV41" s="28">
        <v>2014</v>
      </c>
      <c r="FW41" s="28">
        <v>2</v>
      </c>
      <c r="FX41" s="28">
        <v>79</v>
      </c>
      <c r="FY41" s="28">
        <v>9</v>
      </c>
      <c r="FZ41" s="32"/>
      <c r="GA41" s="28"/>
      <c r="GB41" s="28"/>
      <c r="GC41" s="28"/>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4"/>
      <c r="HE41" s="23"/>
      <c r="HF41" s="28"/>
      <c r="HG41" s="28"/>
      <c r="HH41" s="28"/>
      <c r="HI41" s="25"/>
      <c r="HJ41" s="23"/>
      <c r="HK41" s="23"/>
      <c r="HL41" s="23"/>
      <c r="HM41" s="23"/>
      <c r="HN41" s="23"/>
      <c r="HO41" s="28"/>
      <c r="HP41" s="28">
        <v>5.0999999999999996</v>
      </c>
      <c r="HQ41" s="28">
        <v>3.8</v>
      </c>
      <c r="HR41" s="28">
        <v>163.6</v>
      </c>
      <c r="HS41" s="28">
        <v>11.3</v>
      </c>
      <c r="HT41" s="28">
        <v>5.0999999999999996</v>
      </c>
      <c r="HU41" s="28">
        <v>11.8</v>
      </c>
      <c r="HV41" s="28">
        <v>334</v>
      </c>
      <c r="HW41" s="28">
        <v>19097</v>
      </c>
      <c r="HX41" s="47">
        <v>0.63500000000000001</v>
      </c>
      <c r="HY41" s="28">
        <v>600</v>
      </c>
      <c r="HZ41" s="47">
        <v>0.81299999999999994</v>
      </c>
      <c r="IA41" s="47">
        <v>0.187</v>
      </c>
      <c r="IB41" s="47">
        <v>0.48499999999999999</v>
      </c>
      <c r="IC41" s="47">
        <v>0.224</v>
      </c>
      <c r="ID41" s="49">
        <v>0.20399999999999999</v>
      </c>
      <c r="IE41" s="47">
        <v>3.3000000000000002E-2</v>
      </c>
      <c r="IF41" s="47">
        <v>0.186</v>
      </c>
      <c r="IG41" s="47">
        <v>0.19800000000000001</v>
      </c>
      <c r="IH41" s="49">
        <v>0.23499999999999999</v>
      </c>
      <c r="II41" s="47">
        <v>0.34699999999999998</v>
      </c>
      <c r="IJ41" s="28">
        <v>18</v>
      </c>
      <c r="IK41" s="47">
        <v>0.84399999999999997</v>
      </c>
      <c r="IL41" s="47">
        <v>0.156</v>
      </c>
      <c r="IM41" s="47">
        <v>0.57399999999999995</v>
      </c>
      <c r="IN41" s="47">
        <v>0.23499999999999999</v>
      </c>
      <c r="IO41" s="47">
        <v>0.129</v>
      </c>
      <c r="IP41" s="47">
        <v>0.25600000000000001</v>
      </c>
      <c r="IQ41" s="49">
        <v>0.373</v>
      </c>
      <c r="IR41" s="47">
        <v>0.17299999999999999</v>
      </c>
      <c r="IS41" s="47">
        <v>9.9000000000000005E-2</v>
      </c>
      <c r="IT41" s="47">
        <v>9.8000000000000004E-2</v>
      </c>
      <c r="IU41" s="28">
        <v>5</v>
      </c>
      <c r="IV41" s="56">
        <v>12</v>
      </c>
    </row>
    <row r="42" spans="1:256" ht="16">
      <c r="A42" s="42" t="s">
        <v>216</v>
      </c>
      <c r="B42" s="87" t="s">
        <v>296</v>
      </c>
      <c r="C42" s="42"/>
      <c r="D42" s="44" t="s">
        <v>297</v>
      </c>
      <c r="E42" s="42"/>
      <c r="F42" s="42" t="s">
        <v>298</v>
      </c>
      <c r="G42" s="42" t="s">
        <v>218</v>
      </c>
      <c r="H42" s="45">
        <v>62207</v>
      </c>
      <c r="I42" s="28" t="s">
        <v>299</v>
      </c>
      <c r="J42" s="42"/>
      <c r="K42" s="42"/>
      <c r="L42" s="42"/>
      <c r="M42" s="46" t="s">
        <v>221</v>
      </c>
      <c r="N42" s="28"/>
      <c r="O42" s="32"/>
      <c r="P42" s="28"/>
      <c r="Q42" s="28"/>
      <c r="R42" s="28"/>
      <c r="S42" s="28"/>
      <c r="T42" s="28"/>
      <c r="U42" s="47"/>
      <c r="V42" s="28"/>
      <c r="W42" s="28"/>
      <c r="X42" s="28"/>
      <c r="Y42" s="47"/>
      <c r="Z42" s="28"/>
      <c r="AA42" s="47"/>
      <c r="AB42" s="28"/>
      <c r="AC42" s="48">
        <v>0.14799999999999999</v>
      </c>
      <c r="AD42" s="47">
        <v>0.09</v>
      </c>
      <c r="AE42" s="28"/>
      <c r="AF42" s="28"/>
      <c r="AG42" s="28"/>
      <c r="AH42" s="28"/>
      <c r="AI42" s="28"/>
      <c r="AJ42" s="28"/>
      <c r="AK42" s="28"/>
      <c r="AL42" s="28"/>
      <c r="AM42" s="28"/>
      <c r="AN42" s="28"/>
      <c r="AO42" s="28"/>
      <c r="AP42" s="28"/>
      <c r="AQ42" s="28"/>
      <c r="AR42" s="28"/>
      <c r="AS42" s="28"/>
      <c r="AT42" s="28"/>
      <c r="AU42" s="28"/>
      <c r="AV42" s="28"/>
      <c r="AW42" s="28"/>
      <c r="AX42" s="28"/>
      <c r="AY42" s="28">
        <v>35644</v>
      </c>
      <c r="AZ42" s="28">
        <v>1042</v>
      </c>
      <c r="BA42" s="28">
        <v>16654</v>
      </c>
      <c r="BB42" s="28">
        <v>24366</v>
      </c>
      <c r="BC42" s="50">
        <v>0.10100000000000001</v>
      </c>
      <c r="BD42" s="47">
        <v>8.3000000000000004E-2</v>
      </c>
      <c r="BE42" s="48">
        <v>5.8999999999999997E-2</v>
      </c>
      <c r="BF42" s="47">
        <v>0.13300000000000001</v>
      </c>
      <c r="BG42" s="47">
        <v>0.115</v>
      </c>
      <c r="BH42" s="28">
        <v>1</v>
      </c>
      <c r="BI42" s="28">
        <v>27</v>
      </c>
      <c r="BJ42" s="28">
        <v>5.8</v>
      </c>
      <c r="BK42" s="28">
        <v>257403</v>
      </c>
      <c r="BL42" s="47">
        <v>0.51500000000000001</v>
      </c>
      <c r="BM42" s="47">
        <v>5.8999999999999997E-2</v>
      </c>
      <c r="BN42" s="47">
        <v>0.23400000000000001</v>
      </c>
      <c r="BO42" s="47">
        <v>0.16900000000000001</v>
      </c>
      <c r="BP42" s="47">
        <v>0.64500000000000002</v>
      </c>
      <c r="BQ42" s="47">
        <v>0.30599999999999999</v>
      </c>
      <c r="BR42" s="47">
        <v>4.0000000000000001E-3</v>
      </c>
      <c r="BS42" s="47">
        <v>1.6E-2</v>
      </c>
      <c r="BT42" s="47">
        <v>1E-3</v>
      </c>
      <c r="BU42" s="47">
        <v>2.8000000000000001E-2</v>
      </c>
      <c r="BV42" s="49">
        <v>4.5999999999999999E-2</v>
      </c>
      <c r="BW42" s="47">
        <v>0.60799999999999998</v>
      </c>
      <c r="BX42" s="52">
        <f t="shared" si="0"/>
        <v>0.59699999999999998</v>
      </c>
      <c r="BY42" s="52">
        <v>0.104</v>
      </c>
      <c r="BZ42" s="52">
        <v>6.9000000000000006E-2</v>
      </c>
      <c r="CA42" s="53">
        <v>32949</v>
      </c>
      <c r="CB42" s="28">
        <v>657.71</v>
      </c>
      <c r="CC42" s="28">
        <v>17255100</v>
      </c>
      <c r="CD42" s="28">
        <f t="shared" si="1"/>
        <v>391.36245457724527</v>
      </c>
      <c r="CE42" s="47">
        <v>7.3999999999999996E-2</v>
      </c>
      <c r="CF42" s="47">
        <v>0.436</v>
      </c>
      <c r="CG42" s="47">
        <v>0.121</v>
      </c>
      <c r="CH42" s="47">
        <v>0.64700000000000002</v>
      </c>
      <c r="CI42" s="47">
        <v>0.245</v>
      </c>
      <c r="CJ42" s="28">
        <v>24</v>
      </c>
      <c r="CK42" s="28">
        <v>36.1</v>
      </c>
      <c r="CL42" s="49">
        <v>0.22700000000000001</v>
      </c>
      <c r="CM42" s="47">
        <v>0.30199999999999999</v>
      </c>
      <c r="CN42" s="39">
        <v>3.71</v>
      </c>
      <c r="CO42" s="47">
        <v>0.53</v>
      </c>
      <c r="CP42" s="49">
        <v>0.18</v>
      </c>
      <c r="CQ42" s="97">
        <v>0.38</v>
      </c>
      <c r="CR42" s="49">
        <v>0.3</v>
      </c>
      <c r="CS42" s="49">
        <v>0.76</v>
      </c>
      <c r="CT42" s="49">
        <v>0.11</v>
      </c>
      <c r="CU42" s="49">
        <v>0.13</v>
      </c>
      <c r="CV42" s="49">
        <v>0.22</v>
      </c>
      <c r="CW42" s="49">
        <v>0.35</v>
      </c>
      <c r="CX42" s="28">
        <v>31</v>
      </c>
      <c r="CY42" s="28">
        <v>13</v>
      </c>
      <c r="CZ42" s="28">
        <v>899.2</v>
      </c>
      <c r="DA42" s="28">
        <v>25</v>
      </c>
      <c r="DB42" s="49">
        <v>7.0000000000000007E-2</v>
      </c>
      <c r="DC42" s="41">
        <v>6.2893081761006286E-4</v>
      </c>
      <c r="DD42" s="40">
        <v>7.0422535211267609E-4</v>
      </c>
      <c r="DE42" s="40">
        <v>1.4285714285714286E-3</v>
      </c>
      <c r="DF42" s="49">
        <v>0.09</v>
      </c>
      <c r="DG42" s="49">
        <v>0.03</v>
      </c>
      <c r="DH42" s="41">
        <v>1.0204081632653062E-3</v>
      </c>
      <c r="DI42" s="28">
        <v>5430</v>
      </c>
      <c r="DJ42" s="49">
        <v>0.43</v>
      </c>
      <c r="DK42" s="49">
        <v>0.46</v>
      </c>
      <c r="DL42" s="49">
        <v>0.92</v>
      </c>
      <c r="DM42" s="28"/>
      <c r="DN42" s="49">
        <v>0.1</v>
      </c>
      <c r="DO42" s="28">
        <v>2.9</v>
      </c>
      <c r="DP42" s="28">
        <v>2.9</v>
      </c>
      <c r="DQ42" s="28">
        <v>0.26</v>
      </c>
      <c r="DR42" s="28">
        <v>-334</v>
      </c>
      <c r="DS42" s="49">
        <v>0.09</v>
      </c>
      <c r="DT42" s="49">
        <v>0.19</v>
      </c>
      <c r="DU42" s="28">
        <v>5.4</v>
      </c>
      <c r="DV42" s="28">
        <v>0.78</v>
      </c>
      <c r="DW42" s="37">
        <v>61900</v>
      </c>
      <c r="DX42" s="28">
        <v>37.880000000000003</v>
      </c>
      <c r="DY42" s="49">
        <v>0.53</v>
      </c>
      <c r="DZ42" s="49">
        <v>0.36</v>
      </c>
      <c r="EA42" s="28">
        <v>10.9</v>
      </c>
      <c r="EB42" s="28">
        <v>60</v>
      </c>
      <c r="EC42" s="49">
        <v>0.26</v>
      </c>
      <c r="ED42" s="28">
        <v>4</v>
      </c>
      <c r="EE42" s="28">
        <v>615</v>
      </c>
      <c r="EF42" s="28">
        <v>91</v>
      </c>
      <c r="EG42" s="28">
        <v>16</v>
      </c>
      <c r="EH42" s="28">
        <v>11</v>
      </c>
      <c r="EI42" s="28">
        <v>23</v>
      </c>
      <c r="EJ42" s="39">
        <v>6</v>
      </c>
      <c r="EK42" s="28">
        <v>10.3</v>
      </c>
      <c r="EL42" s="28">
        <v>1</v>
      </c>
      <c r="EM42" s="49">
        <v>0.15</v>
      </c>
      <c r="EN42" s="49">
        <v>0.82</v>
      </c>
      <c r="EO42" s="49">
        <v>0.36</v>
      </c>
      <c r="EP42" s="28">
        <v>268</v>
      </c>
      <c r="EQ42" s="49">
        <v>0.66</v>
      </c>
      <c r="ER42" s="49">
        <v>0.14000000000000001</v>
      </c>
      <c r="ES42" s="49">
        <v>0.8</v>
      </c>
      <c r="ET42" s="28"/>
      <c r="EU42" s="28"/>
      <c r="EV42" s="28"/>
      <c r="EW42" s="28"/>
      <c r="EX42" s="28"/>
      <c r="EY42" s="28"/>
      <c r="EZ42" s="43">
        <v>10100</v>
      </c>
      <c r="FA42" s="28">
        <v>98</v>
      </c>
      <c r="FB42" s="28">
        <v>75.599999999999994</v>
      </c>
      <c r="FC42" s="28">
        <v>460</v>
      </c>
      <c r="FD42" s="28">
        <v>80</v>
      </c>
      <c r="FE42" s="28">
        <v>10</v>
      </c>
      <c r="FF42" s="49">
        <v>0.19</v>
      </c>
      <c r="FG42" s="28">
        <v>3.9</v>
      </c>
      <c r="FH42" s="28">
        <v>4.5999999999999996</v>
      </c>
      <c r="FI42" s="97">
        <v>0.1</v>
      </c>
      <c r="FJ42" s="49">
        <v>0.13</v>
      </c>
      <c r="FK42" s="49">
        <v>0.15</v>
      </c>
      <c r="FL42" s="49">
        <v>0.11</v>
      </c>
      <c r="FM42" s="28"/>
      <c r="FN42" s="28"/>
      <c r="FO42" s="28"/>
      <c r="FP42" s="28"/>
      <c r="FQ42" s="28"/>
      <c r="FR42" s="28"/>
      <c r="FS42" s="28"/>
      <c r="FT42" s="28"/>
      <c r="FU42" s="39"/>
      <c r="FV42" s="28">
        <v>2014</v>
      </c>
      <c r="FW42" s="28">
        <v>2</v>
      </c>
      <c r="FX42" s="28">
        <v>79</v>
      </c>
      <c r="FY42" s="28">
        <v>9</v>
      </c>
      <c r="FZ42" s="32"/>
      <c r="GA42" s="28"/>
      <c r="GB42" s="28"/>
      <c r="GC42" s="28"/>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4"/>
      <c r="HE42" s="23"/>
      <c r="HF42" s="28"/>
      <c r="HG42" s="28"/>
      <c r="HH42" s="28"/>
      <c r="HI42" s="25"/>
      <c r="HJ42" s="23"/>
      <c r="HK42" s="23"/>
      <c r="HL42" s="23"/>
      <c r="HM42" s="23"/>
      <c r="HN42" s="23"/>
      <c r="HO42" s="28">
        <v>717</v>
      </c>
      <c r="HP42" s="28">
        <v>5.0999999999999996</v>
      </c>
      <c r="HQ42" s="28">
        <v>3.8</v>
      </c>
      <c r="HR42" s="28">
        <v>163.6</v>
      </c>
      <c r="HS42" s="28">
        <v>11.3</v>
      </c>
      <c r="HT42" s="28">
        <v>5.0999999999999996</v>
      </c>
      <c r="HU42" s="28">
        <v>11.8</v>
      </c>
      <c r="HV42" s="28">
        <v>334</v>
      </c>
      <c r="HW42" s="28">
        <v>19097</v>
      </c>
      <c r="HX42" s="28"/>
      <c r="HY42" s="28">
        <v>342</v>
      </c>
      <c r="HZ42" s="28"/>
      <c r="IA42" s="28"/>
      <c r="IB42" s="28"/>
      <c r="IC42" s="28"/>
      <c r="ID42" s="28"/>
      <c r="IE42" s="28"/>
      <c r="IF42" s="28"/>
      <c r="IG42" s="28"/>
      <c r="IH42" s="28"/>
      <c r="II42" s="28"/>
      <c r="IJ42" s="28"/>
      <c r="IK42" s="28"/>
      <c r="IL42" s="28"/>
      <c r="IM42" s="28"/>
      <c r="IN42" s="28"/>
      <c r="IO42" s="28"/>
      <c r="IP42" s="28"/>
      <c r="IQ42" s="28"/>
      <c r="IR42" s="28"/>
      <c r="IS42" s="28"/>
      <c r="IT42" s="28"/>
      <c r="IU42" s="28">
        <v>5</v>
      </c>
      <c r="IV42" s="56">
        <v>12</v>
      </c>
    </row>
    <row r="43" spans="1:256" ht="64">
      <c r="A43" s="42" t="s">
        <v>300</v>
      </c>
      <c r="B43" s="42" t="s">
        <v>301</v>
      </c>
      <c r="C43" s="42"/>
      <c r="D43" s="42" t="s">
        <v>211</v>
      </c>
      <c r="E43" s="42"/>
      <c r="F43" s="42" t="s">
        <v>302</v>
      </c>
      <c r="G43" s="42" t="s">
        <v>303</v>
      </c>
      <c r="H43" s="45">
        <v>36201</v>
      </c>
      <c r="I43" s="28" t="s">
        <v>304</v>
      </c>
      <c r="J43" s="42"/>
      <c r="K43" s="42"/>
      <c r="L43" s="42"/>
      <c r="M43" s="46" t="s">
        <v>215</v>
      </c>
      <c r="N43" s="28"/>
      <c r="O43" s="59">
        <v>0.51619999999999999</v>
      </c>
      <c r="P43" s="60">
        <v>0.67459999999999998</v>
      </c>
      <c r="Q43" s="60">
        <v>0.86439999999999995</v>
      </c>
      <c r="R43" s="60">
        <v>0.76419999999999999</v>
      </c>
      <c r="S43" s="60">
        <v>0.74509999999999998</v>
      </c>
      <c r="T43" s="60">
        <v>0.56330000000000002</v>
      </c>
      <c r="U43" s="60">
        <v>0.59309999999999996</v>
      </c>
      <c r="V43" s="62" t="s">
        <v>957</v>
      </c>
      <c r="W43" s="60">
        <v>0.83130000000000004</v>
      </c>
      <c r="X43" s="60">
        <v>0.72340000000000004</v>
      </c>
      <c r="Y43" s="61" t="s">
        <v>957</v>
      </c>
      <c r="Z43" s="60">
        <v>0.38850000000000001</v>
      </c>
      <c r="AA43" s="60">
        <v>0.32519999999999999</v>
      </c>
      <c r="AB43" s="63">
        <v>0.4768</v>
      </c>
      <c r="AC43" s="47">
        <v>0.12</v>
      </c>
      <c r="AD43" s="47">
        <v>8.5999999999999993E-2</v>
      </c>
      <c r="AE43" s="28"/>
      <c r="AF43" s="28"/>
      <c r="AG43" s="28"/>
      <c r="AH43" s="28"/>
      <c r="AI43" s="28"/>
      <c r="AJ43" s="28"/>
      <c r="AK43" s="28"/>
      <c r="AL43" s="28"/>
      <c r="AM43" s="28"/>
      <c r="AN43" s="28"/>
      <c r="AO43" s="28"/>
      <c r="AP43" s="28"/>
      <c r="AQ43" s="28"/>
      <c r="AR43" s="28"/>
      <c r="AS43" s="28"/>
      <c r="AT43" s="28"/>
      <c r="AU43" s="28"/>
      <c r="AV43" s="28"/>
      <c r="AW43" s="28"/>
      <c r="AX43" s="28"/>
      <c r="AY43" s="28">
        <v>13767</v>
      </c>
      <c r="AZ43" s="28">
        <v>505</v>
      </c>
      <c r="BA43" s="28">
        <v>1835</v>
      </c>
      <c r="BB43" s="28">
        <v>10325</v>
      </c>
      <c r="BC43" s="50">
        <v>0.107</v>
      </c>
      <c r="BD43" s="47">
        <v>0.14899999999999999</v>
      </c>
      <c r="BE43" s="47">
        <v>0.1</v>
      </c>
      <c r="BF43" s="47">
        <v>0.17</v>
      </c>
      <c r="BG43" s="49">
        <v>0.41</v>
      </c>
      <c r="BH43" s="28">
        <v>1</v>
      </c>
      <c r="BI43" s="28">
        <v>0</v>
      </c>
      <c r="BJ43" s="28">
        <v>0</v>
      </c>
      <c r="BK43" s="28">
        <v>116444</v>
      </c>
      <c r="BL43" s="47">
        <v>0.51600000000000001</v>
      </c>
      <c r="BM43" s="47">
        <v>5.7000000000000002E-2</v>
      </c>
      <c r="BN43" s="47">
        <v>0.217</v>
      </c>
      <c r="BO43" s="47">
        <v>0.185</v>
      </c>
      <c r="BP43" s="47">
        <v>0.747</v>
      </c>
      <c r="BQ43" s="47">
        <v>0.216</v>
      </c>
      <c r="BR43" s="47">
        <v>5.0000000000000001E-3</v>
      </c>
      <c r="BS43" s="47">
        <v>8.9999999999999993E-3</v>
      </c>
      <c r="BT43" s="47">
        <v>1E-3</v>
      </c>
      <c r="BU43" s="47">
        <v>2.1999999999999999E-2</v>
      </c>
      <c r="BV43" s="47">
        <v>4.2000000000000003E-2</v>
      </c>
      <c r="BW43" s="47">
        <v>0.71099999999999997</v>
      </c>
      <c r="BX43" s="52">
        <f t="shared" si="0"/>
        <v>0.59800000000000009</v>
      </c>
      <c r="BY43" s="52">
        <v>0.15</v>
      </c>
      <c r="BZ43" s="52">
        <v>0.129</v>
      </c>
      <c r="CA43" s="53">
        <v>26440</v>
      </c>
      <c r="CB43" s="28">
        <v>605.89</v>
      </c>
      <c r="CC43" s="28">
        <v>96579000</v>
      </c>
      <c r="CD43" s="28">
        <f t="shared" si="1"/>
        <v>192.18670055620657</v>
      </c>
      <c r="CE43" s="47">
        <v>5.6000000000000001E-2</v>
      </c>
      <c r="CF43" s="47">
        <v>0.46200000000000002</v>
      </c>
      <c r="CG43" s="47">
        <v>0.188</v>
      </c>
      <c r="CH43" s="47">
        <v>0.75900000000000001</v>
      </c>
      <c r="CI43" s="47">
        <v>0.152</v>
      </c>
      <c r="CJ43" s="28">
        <v>22.9</v>
      </c>
      <c r="CK43" s="28">
        <v>38.200000000000003</v>
      </c>
      <c r="CL43" s="47">
        <v>0.28699999999999998</v>
      </c>
      <c r="CM43" s="47">
        <v>0.18099999999999999</v>
      </c>
      <c r="CN43" s="39">
        <v>3.23</v>
      </c>
      <c r="CO43" s="47">
        <v>0.38</v>
      </c>
      <c r="CP43" s="49">
        <v>0.23</v>
      </c>
      <c r="CQ43" s="49">
        <v>0.36</v>
      </c>
      <c r="CR43" s="49">
        <v>0.33</v>
      </c>
      <c r="CS43" s="49">
        <v>0.49</v>
      </c>
      <c r="CT43" s="49">
        <v>0.17</v>
      </c>
      <c r="CU43" s="49">
        <v>0.15</v>
      </c>
      <c r="CV43" s="49">
        <v>0.16</v>
      </c>
      <c r="CW43" s="49">
        <v>0.14000000000000001</v>
      </c>
      <c r="CX43" s="28">
        <v>19</v>
      </c>
      <c r="CY43" s="28">
        <v>22</v>
      </c>
      <c r="CZ43" s="28">
        <v>729.7</v>
      </c>
      <c r="DA43" s="28">
        <v>30</v>
      </c>
      <c r="DB43" s="49">
        <v>0.12</v>
      </c>
      <c r="DC43" s="41">
        <v>6.1728395061728394E-4</v>
      </c>
      <c r="DD43" s="40">
        <v>6.8027210884353737E-4</v>
      </c>
      <c r="DE43" s="40">
        <v>1.4285714285714286E-3</v>
      </c>
      <c r="DF43" s="49">
        <v>0.15</v>
      </c>
      <c r="DG43" s="49">
        <v>0.03</v>
      </c>
      <c r="DH43" s="41">
        <v>7.0422535211267609E-4</v>
      </c>
      <c r="DI43" s="28">
        <v>5234</v>
      </c>
      <c r="DJ43" s="49">
        <v>0.35</v>
      </c>
      <c r="DK43" s="49">
        <v>0.39</v>
      </c>
      <c r="DL43" s="49">
        <v>0.85</v>
      </c>
      <c r="DM43" s="49">
        <v>0.93</v>
      </c>
      <c r="DN43" s="49">
        <v>7.0000000000000007E-2</v>
      </c>
      <c r="DO43" s="28">
        <v>2.9</v>
      </c>
      <c r="DP43" s="28">
        <v>2.8</v>
      </c>
      <c r="DQ43" s="28">
        <v>0.21</v>
      </c>
      <c r="DR43" s="28">
        <v>-4322</v>
      </c>
      <c r="DS43" s="47">
        <v>7.0999999999999994E-2</v>
      </c>
      <c r="DT43" s="49">
        <v>0.17</v>
      </c>
      <c r="DU43" s="28">
        <v>4.8</v>
      </c>
      <c r="DV43" s="28">
        <v>0.78</v>
      </c>
      <c r="DW43" s="28">
        <v>50300</v>
      </c>
      <c r="DX43" s="28">
        <v>31.9</v>
      </c>
      <c r="DY43" s="49">
        <v>0.6</v>
      </c>
      <c r="DZ43" s="49">
        <v>0.31</v>
      </c>
      <c r="EA43" s="28">
        <v>13.4</v>
      </c>
      <c r="EB43" s="28">
        <v>46</v>
      </c>
      <c r="EC43" s="49">
        <v>0.19</v>
      </c>
      <c r="ED43" s="28">
        <v>5</v>
      </c>
      <c r="EE43" s="28">
        <v>756</v>
      </c>
      <c r="EF43" s="28">
        <v>93</v>
      </c>
      <c r="EG43" s="28">
        <v>10</v>
      </c>
      <c r="EH43" s="28">
        <v>22</v>
      </c>
      <c r="EI43" s="28">
        <v>26</v>
      </c>
      <c r="EJ43" s="39">
        <v>32</v>
      </c>
      <c r="EK43" s="28">
        <v>9.4</v>
      </c>
      <c r="EL43" s="28">
        <v>1</v>
      </c>
      <c r="EM43" s="49">
        <v>0.13</v>
      </c>
      <c r="EN43" s="49">
        <v>0.85</v>
      </c>
      <c r="EO43" s="49">
        <v>0.3</v>
      </c>
      <c r="EP43" s="28">
        <v>171</v>
      </c>
      <c r="EQ43" s="49">
        <v>0.7</v>
      </c>
      <c r="ER43" s="49">
        <v>0.1</v>
      </c>
      <c r="ES43" s="49">
        <v>0.8</v>
      </c>
      <c r="ET43" s="28"/>
      <c r="EU43" s="28"/>
      <c r="EV43" s="28"/>
      <c r="EW43" s="28"/>
      <c r="EX43" s="28"/>
      <c r="EY43" s="28"/>
      <c r="EZ43" s="43">
        <v>11800</v>
      </c>
      <c r="FA43" s="28">
        <v>119</v>
      </c>
      <c r="FB43" s="28">
        <v>72.8</v>
      </c>
      <c r="FC43" s="28">
        <v>590</v>
      </c>
      <c r="FD43" s="28">
        <v>60</v>
      </c>
      <c r="FE43" s="28">
        <v>8</v>
      </c>
      <c r="FF43" s="49">
        <v>0.24</v>
      </c>
      <c r="FG43" s="28">
        <v>4.9000000000000004</v>
      </c>
      <c r="FH43" s="28">
        <v>5.7</v>
      </c>
      <c r="FI43" s="49">
        <v>0.09</v>
      </c>
      <c r="FJ43" s="49">
        <v>0.16</v>
      </c>
      <c r="FK43" s="49">
        <v>0.19</v>
      </c>
      <c r="FL43" s="49">
        <v>0.13</v>
      </c>
      <c r="FM43" s="28"/>
      <c r="FN43" s="28"/>
      <c r="FO43" s="47">
        <v>0.76100000000000001</v>
      </c>
      <c r="FP43" s="28"/>
      <c r="FQ43" s="28"/>
      <c r="FR43" s="28"/>
      <c r="FS43" s="28"/>
      <c r="FT43" s="28"/>
      <c r="FU43" s="38"/>
      <c r="FV43" s="28"/>
      <c r="FW43" s="28">
        <v>6</v>
      </c>
      <c r="FX43" s="28">
        <v>75.2</v>
      </c>
      <c r="FY43" s="28">
        <v>0</v>
      </c>
      <c r="FZ43" s="64" t="s">
        <v>305</v>
      </c>
      <c r="GA43" s="65" t="s">
        <v>306</v>
      </c>
      <c r="GB43" s="65" t="s">
        <v>303</v>
      </c>
      <c r="GC43" s="66">
        <v>37201</v>
      </c>
      <c r="GD43" s="67">
        <v>0.42680000000000001</v>
      </c>
      <c r="GE43" s="67">
        <v>0.49809999999999999</v>
      </c>
      <c r="GF43" s="67">
        <v>7.5200000000000003E-2</v>
      </c>
      <c r="GG43" s="67">
        <v>0.85619999999999996</v>
      </c>
      <c r="GH43" s="67">
        <v>0.12590000000000001</v>
      </c>
      <c r="GI43" s="67">
        <v>0.81799999999999995</v>
      </c>
      <c r="GJ43" s="67">
        <v>6.1999999999999998E-3</v>
      </c>
      <c r="GK43" s="67">
        <v>1.5E-3</v>
      </c>
      <c r="GL43" s="67">
        <v>6.0000000000000001E-3</v>
      </c>
      <c r="GM43" s="68" t="s">
        <v>957</v>
      </c>
      <c r="GN43" s="69">
        <v>9.2899999999999996E-2</v>
      </c>
      <c r="GO43" s="67">
        <v>0.96589999999999998</v>
      </c>
      <c r="GP43" s="67">
        <v>0.90880000000000005</v>
      </c>
      <c r="GQ43" s="67">
        <v>0.2298</v>
      </c>
      <c r="GR43" s="67">
        <v>0.52480000000000004</v>
      </c>
      <c r="GS43" s="67">
        <v>0.1042</v>
      </c>
      <c r="GT43" s="69">
        <v>0.14119999999999999</v>
      </c>
      <c r="GU43" s="67">
        <v>0.92689999999999995</v>
      </c>
      <c r="GV43" s="67">
        <v>6.1199999999999997E-2</v>
      </c>
      <c r="GW43" s="67">
        <v>1.8100000000000002E-2</v>
      </c>
      <c r="GX43" s="68" t="s">
        <v>957</v>
      </c>
      <c r="GY43" s="67">
        <v>4.1500000000000002E-2</v>
      </c>
      <c r="GZ43" s="69">
        <v>2.07E-2</v>
      </c>
      <c r="HA43" s="67">
        <v>0.3861</v>
      </c>
      <c r="HB43" s="67">
        <v>0.15759999999999999</v>
      </c>
      <c r="HC43" s="67">
        <v>6.5199999999999994E-2</v>
      </c>
      <c r="HD43" s="70">
        <v>224</v>
      </c>
      <c r="HE43" s="67">
        <v>0.19869999999999999</v>
      </c>
      <c r="HF43" s="65">
        <v>8320050</v>
      </c>
      <c r="HG43" s="65">
        <v>27804143</v>
      </c>
      <c r="HH43" s="65">
        <v>747</v>
      </c>
      <c r="HI43" s="71">
        <v>1.1000000000000001E-3</v>
      </c>
      <c r="HJ43" s="67">
        <v>107</v>
      </c>
      <c r="HK43" s="67">
        <v>0.65629999999999999</v>
      </c>
      <c r="HL43" s="68" t="s">
        <v>957</v>
      </c>
      <c r="HM43" s="67">
        <v>0.50180000000000002</v>
      </c>
      <c r="HN43" s="67">
        <v>0.33379999999999999</v>
      </c>
      <c r="HO43" s="28">
        <v>272</v>
      </c>
      <c r="HP43" s="28">
        <v>6.4</v>
      </c>
      <c r="HQ43" s="28">
        <v>4.2</v>
      </c>
      <c r="HR43" s="28">
        <v>146.30000000000001</v>
      </c>
      <c r="HS43" s="28">
        <v>13.9</v>
      </c>
      <c r="HT43" s="28">
        <v>6.6</v>
      </c>
      <c r="HU43" s="28">
        <v>15.4</v>
      </c>
      <c r="HV43" s="28">
        <v>335.4</v>
      </c>
      <c r="HW43" s="28">
        <v>8837</v>
      </c>
      <c r="HX43" s="28"/>
      <c r="HY43" s="28"/>
      <c r="HZ43" s="28"/>
      <c r="IA43" s="28"/>
      <c r="IB43" s="28"/>
      <c r="IC43" s="28"/>
      <c r="ID43" s="28"/>
      <c r="IE43" s="28"/>
      <c r="IF43" s="28"/>
      <c r="IG43" s="28"/>
      <c r="IH43" s="28"/>
      <c r="II43" s="28"/>
      <c r="IJ43" s="28"/>
      <c r="IK43" s="28"/>
      <c r="IL43" s="28"/>
      <c r="IM43" s="28"/>
      <c r="IN43" s="28"/>
      <c r="IO43" s="28"/>
      <c r="IP43" s="28"/>
      <c r="IQ43" s="28"/>
      <c r="IR43" s="28"/>
      <c r="IS43" s="28"/>
      <c r="IT43" s="28"/>
      <c r="IU43" s="28">
        <v>6.5</v>
      </c>
      <c r="IV43" s="56">
        <v>16</v>
      </c>
    </row>
    <row r="44" spans="1:256" ht="48">
      <c r="A44" s="42" t="s">
        <v>300</v>
      </c>
      <c r="B44" s="44" t="s">
        <v>307</v>
      </c>
      <c r="C44" s="44" t="s">
        <v>150</v>
      </c>
      <c r="D44" s="44" t="s">
        <v>308</v>
      </c>
      <c r="E44" s="44" t="s">
        <v>309</v>
      </c>
      <c r="F44" s="44" t="s">
        <v>310</v>
      </c>
      <c r="G44" s="44" t="s">
        <v>303</v>
      </c>
      <c r="H44" s="45">
        <v>35233</v>
      </c>
      <c r="I44" s="28" t="s">
        <v>311</v>
      </c>
      <c r="J44" s="44"/>
      <c r="K44" s="44"/>
      <c r="L44" s="44"/>
      <c r="M44" s="46" t="s">
        <v>148</v>
      </c>
      <c r="N44" s="28"/>
      <c r="O44" s="32"/>
      <c r="P44" s="28"/>
      <c r="Q44" s="28"/>
      <c r="R44" s="28"/>
      <c r="S44" s="28"/>
      <c r="T44" s="28"/>
      <c r="U44" s="47"/>
      <c r="V44" s="28"/>
      <c r="W44" s="28"/>
      <c r="X44" s="28"/>
      <c r="Y44" s="47"/>
      <c r="Z44" s="28"/>
      <c r="AA44" s="47"/>
      <c r="AB44" s="28"/>
      <c r="AC44" s="47">
        <v>0.12</v>
      </c>
      <c r="AD44" s="47">
        <v>8.5999999999999993E-2</v>
      </c>
      <c r="AE44" s="28"/>
      <c r="AF44" s="28"/>
      <c r="AG44" s="28"/>
      <c r="AH44" s="28"/>
      <c r="AI44" s="28"/>
      <c r="AJ44" s="28"/>
      <c r="AK44" s="28"/>
      <c r="AL44" s="28"/>
      <c r="AM44" s="28"/>
      <c r="AN44" s="28"/>
      <c r="AO44" s="28"/>
      <c r="AP44" s="28"/>
      <c r="AQ44" s="28"/>
      <c r="AR44" s="28"/>
      <c r="AS44" s="28"/>
      <c r="AT44" s="28"/>
      <c r="AU44" s="28"/>
      <c r="AV44" s="28"/>
      <c r="AW44" s="28"/>
      <c r="AX44" s="28"/>
      <c r="AY44" s="28">
        <v>13767</v>
      </c>
      <c r="AZ44" s="28">
        <v>505</v>
      </c>
      <c r="BA44" s="28">
        <v>1835</v>
      </c>
      <c r="BB44" s="28">
        <v>10325</v>
      </c>
      <c r="BC44" s="50">
        <v>0.112</v>
      </c>
      <c r="BD44" s="47">
        <v>9.5000000000000001E-2</v>
      </c>
      <c r="BE44" s="47">
        <v>0.09</v>
      </c>
      <c r="BF44" s="47">
        <v>0.14599999999999999</v>
      </c>
      <c r="BG44" s="49">
        <v>0.41</v>
      </c>
      <c r="BH44" s="28">
        <v>1</v>
      </c>
      <c r="BI44" s="28">
        <v>73</v>
      </c>
      <c r="BJ44" s="28">
        <v>1.5</v>
      </c>
      <c r="BK44" s="28">
        <v>674355</v>
      </c>
      <c r="BL44" s="47">
        <v>0.52600000000000002</v>
      </c>
      <c r="BM44" s="47">
        <v>6.2E-2</v>
      </c>
      <c r="BN44" s="47">
        <v>0.22900000000000001</v>
      </c>
      <c r="BO44" s="47">
        <v>0.16700000000000001</v>
      </c>
      <c r="BP44" s="47">
        <v>0.52500000000000002</v>
      </c>
      <c r="BQ44" s="47">
        <v>0.438</v>
      </c>
      <c r="BR44" s="47">
        <v>3.0000000000000001E-3</v>
      </c>
      <c r="BS44" s="47">
        <v>1.7999999999999999E-2</v>
      </c>
      <c r="BT44" s="47">
        <v>1E-3</v>
      </c>
      <c r="BU44" s="47">
        <v>1.4E-2</v>
      </c>
      <c r="BV44" s="47">
        <v>4.2999999999999997E-2</v>
      </c>
      <c r="BW44" s="47">
        <v>0.48899999999999999</v>
      </c>
      <c r="BX44" s="52">
        <f t="shared" si="0"/>
        <v>0.60399999999999998</v>
      </c>
      <c r="BY44" s="52">
        <v>0.109</v>
      </c>
      <c r="BZ44" s="54">
        <v>0.1</v>
      </c>
      <c r="CA44" s="53">
        <v>34860</v>
      </c>
      <c r="CB44" s="28">
        <v>1111.53</v>
      </c>
      <c r="CC44" s="28">
        <v>4352260</v>
      </c>
      <c r="CD44" s="28">
        <f t="shared" si="1"/>
        <v>606.69077757685352</v>
      </c>
      <c r="CE44" s="47">
        <v>0.82</v>
      </c>
      <c r="CF44" s="49">
        <v>0.67600000000000005</v>
      </c>
      <c r="CG44" s="47">
        <v>3.9E-2</v>
      </c>
      <c r="CH44" s="47">
        <v>0.08</v>
      </c>
      <c r="CI44" s="47">
        <v>0.374</v>
      </c>
      <c r="CJ44" s="28">
        <v>12.7</v>
      </c>
      <c r="CK44" s="28">
        <v>43.5</v>
      </c>
      <c r="CL44" s="47">
        <v>2.8000000000000001E-2</v>
      </c>
      <c r="CM44" s="47">
        <v>2.3E-2</v>
      </c>
      <c r="CN44" s="39">
        <v>2.36</v>
      </c>
      <c r="CO44" s="47">
        <v>0.60399999999999998</v>
      </c>
      <c r="CP44" s="49">
        <v>0.18</v>
      </c>
      <c r="CQ44" s="49">
        <v>0.34</v>
      </c>
      <c r="CR44" s="49">
        <v>0.3</v>
      </c>
      <c r="CS44" s="49">
        <v>0.73</v>
      </c>
      <c r="CT44" s="49">
        <v>0.14000000000000001</v>
      </c>
      <c r="CU44" s="49">
        <v>0.13</v>
      </c>
      <c r="CV44" s="49">
        <v>0.17</v>
      </c>
      <c r="CW44" s="49">
        <v>0.14000000000000001</v>
      </c>
      <c r="CX44" s="28">
        <v>33</v>
      </c>
      <c r="CY44" s="28">
        <v>16</v>
      </c>
      <c r="CZ44" s="28">
        <v>898.6</v>
      </c>
      <c r="DA44" s="28">
        <v>25</v>
      </c>
      <c r="DB44" s="49">
        <v>0.11</v>
      </c>
      <c r="DC44" s="41">
        <v>1.1235955056179776E-3</v>
      </c>
      <c r="DD44" s="40">
        <v>9.0909090909090909E-4</v>
      </c>
      <c r="DE44" s="40">
        <v>2.0833333333333333E-3</v>
      </c>
      <c r="DF44" s="49">
        <v>0.14000000000000001</v>
      </c>
      <c r="DG44" s="49">
        <v>0.03</v>
      </c>
      <c r="DH44" s="41">
        <v>1.6949152542372881E-3</v>
      </c>
      <c r="DI44" s="28">
        <v>4303</v>
      </c>
      <c r="DJ44" s="49">
        <v>0.45</v>
      </c>
      <c r="DK44" s="49">
        <v>0.46</v>
      </c>
      <c r="DL44" s="49">
        <v>0.91</v>
      </c>
      <c r="DM44" s="49">
        <v>0.91</v>
      </c>
      <c r="DN44" s="49">
        <v>0.08</v>
      </c>
      <c r="DO44" s="28">
        <v>2.8</v>
      </c>
      <c r="DP44" s="28">
        <v>2.6</v>
      </c>
      <c r="DQ44" s="28">
        <v>0.36</v>
      </c>
      <c r="DR44" s="28">
        <v>-4679</v>
      </c>
      <c r="DS44" s="47">
        <v>6.2E-2</v>
      </c>
      <c r="DT44" s="49">
        <v>0.2</v>
      </c>
      <c r="DU44" s="28">
        <v>5.3</v>
      </c>
      <c r="DV44" s="28">
        <v>0.77</v>
      </c>
      <c r="DW44" s="28">
        <v>57800</v>
      </c>
      <c r="DX44" s="28">
        <v>35.159999999999997</v>
      </c>
      <c r="DY44" s="49">
        <v>0.54</v>
      </c>
      <c r="DZ44" s="49">
        <v>0.36</v>
      </c>
      <c r="EA44" s="28">
        <v>14.5</v>
      </c>
      <c r="EB44" s="28">
        <v>65</v>
      </c>
      <c r="EC44" s="49">
        <v>0.21</v>
      </c>
      <c r="ED44" s="28">
        <v>8</v>
      </c>
      <c r="EE44" s="43">
        <v>873</v>
      </c>
      <c r="EF44" s="28">
        <v>108</v>
      </c>
      <c r="EG44" s="28">
        <v>22</v>
      </c>
      <c r="EH44" s="28">
        <v>14</v>
      </c>
      <c r="EI44" s="28">
        <v>31</v>
      </c>
      <c r="EJ44" s="39">
        <v>12</v>
      </c>
      <c r="EK44" s="28">
        <v>10.199999999999999</v>
      </c>
      <c r="EL44" s="28">
        <v>1</v>
      </c>
      <c r="EM44" s="49">
        <v>0.16</v>
      </c>
      <c r="EN44" s="49">
        <v>0.82</v>
      </c>
      <c r="EO44" s="49">
        <v>0.35</v>
      </c>
      <c r="EP44" s="28">
        <v>508</v>
      </c>
      <c r="EQ44" s="49">
        <v>0.63</v>
      </c>
      <c r="ER44" s="49">
        <v>0.15</v>
      </c>
      <c r="ES44" s="49">
        <v>0.83</v>
      </c>
      <c r="ET44" s="28"/>
      <c r="EU44" s="28"/>
      <c r="EV44" s="28"/>
      <c r="EW44" s="28"/>
      <c r="EX44" s="28"/>
      <c r="EY44" s="28"/>
      <c r="EZ44" s="43">
        <v>11400</v>
      </c>
      <c r="FA44" s="28">
        <v>93</v>
      </c>
      <c r="FB44" s="28">
        <v>74.099999999999994</v>
      </c>
      <c r="FC44" s="28">
        <v>520</v>
      </c>
      <c r="FD44" s="28">
        <v>80</v>
      </c>
      <c r="FE44" s="28">
        <v>10</v>
      </c>
      <c r="FF44" s="49">
        <v>0.19</v>
      </c>
      <c r="FG44" s="28">
        <v>4.4000000000000004</v>
      </c>
      <c r="FH44" s="28">
        <v>5.2</v>
      </c>
      <c r="FI44" s="49">
        <v>0.11</v>
      </c>
      <c r="FJ44" s="49">
        <v>0.13</v>
      </c>
      <c r="FK44" s="49">
        <v>0.16</v>
      </c>
      <c r="FL44" s="49">
        <v>0.13</v>
      </c>
      <c r="FM44" s="28"/>
      <c r="FN44" s="28"/>
      <c r="FO44" s="47">
        <v>0.81100000000000005</v>
      </c>
      <c r="FP44" s="28"/>
      <c r="FQ44" s="28"/>
      <c r="FR44" s="28"/>
      <c r="FS44" s="28"/>
      <c r="FT44" s="28"/>
      <c r="FU44" s="38"/>
      <c r="FV44" s="28"/>
      <c r="FW44" s="28">
        <v>6</v>
      </c>
      <c r="FX44" s="28">
        <v>75.2</v>
      </c>
      <c r="FY44" s="28">
        <v>0</v>
      </c>
      <c r="FZ44" s="32"/>
      <c r="GA44" s="28"/>
      <c r="GB44" s="28"/>
      <c r="GC44" s="28"/>
      <c r="GD44" s="23"/>
      <c r="GE44" s="23"/>
      <c r="GF44" s="23"/>
      <c r="GG44" s="23"/>
      <c r="GH44" s="23"/>
      <c r="GI44" s="23"/>
      <c r="GJ44" s="23"/>
      <c r="GK44" s="23"/>
      <c r="GL44" s="23"/>
      <c r="GM44" s="23"/>
      <c r="GN44" s="23"/>
      <c r="GO44" s="23"/>
      <c r="GP44" s="23"/>
      <c r="GQ44" s="23"/>
      <c r="GR44" s="23"/>
      <c r="GS44" s="23"/>
      <c r="GT44" s="23"/>
      <c r="GU44" s="23"/>
      <c r="GV44" s="23"/>
      <c r="GW44" s="23"/>
      <c r="GX44" s="23"/>
      <c r="GY44" s="23"/>
      <c r="GZ44" s="23"/>
      <c r="HA44" s="23"/>
      <c r="HB44" s="23"/>
      <c r="HC44" s="23"/>
      <c r="HD44" s="24"/>
      <c r="HE44" s="23"/>
      <c r="HF44" s="28"/>
      <c r="HG44" s="28"/>
      <c r="HH44" s="28"/>
      <c r="HI44" s="25"/>
      <c r="HJ44" s="23"/>
      <c r="HK44" s="23"/>
      <c r="HL44" s="23"/>
      <c r="HM44" s="23"/>
      <c r="HN44" s="23"/>
      <c r="HO44" s="28">
        <v>3709</v>
      </c>
      <c r="HP44" s="28">
        <v>6.4</v>
      </c>
      <c r="HQ44" s="28">
        <v>4.2</v>
      </c>
      <c r="HR44" s="28">
        <v>146.30000000000001</v>
      </c>
      <c r="HS44" s="28">
        <v>13.9</v>
      </c>
      <c r="HT44" s="28">
        <v>6.6</v>
      </c>
      <c r="HU44" s="28">
        <v>15.4</v>
      </c>
      <c r="HV44" s="28">
        <v>335.4</v>
      </c>
      <c r="HW44" s="28">
        <v>8837</v>
      </c>
      <c r="HX44" s="28"/>
      <c r="HY44" s="28"/>
      <c r="HZ44" s="28"/>
      <c r="IA44" s="28"/>
      <c r="IB44" s="28"/>
      <c r="IC44" s="28"/>
      <c r="ID44" s="28"/>
      <c r="IE44" s="28"/>
      <c r="IF44" s="28"/>
      <c r="IG44" s="28"/>
      <c r="IH44" s="28"/>
      <c r="II44" s="28"/>
      <c r="IJ44" s="28"/>
      <c r="IK44" s="28"/>
      <c r="IL44" s="28"/>
      <c r="IM44" s="28"/>
      <c r="IN44" s="28"/>
      <c r="IO44" s="28"/>
      <c r="IP44" s="28"/>
      <c r="IQ44" s="28"/>
      <c r="IR44" s="28"/>
      <c r="IS44" s="28"/>
      <c r="IT44" s="28"/>
      <c r="IU44" s="28">
        <v>6.5</v>
      </c>
      <c r="IV44" s="56">
        <v>16</v>
      </c>
    </row>
    <row r="45" spans="1:256" ht="48">
      <c r="A45" s="42" t="s">
        <v>300</v>
      </c>
      <c r="B45" s="44" t="s">
        <v>312</v>
      </c>
      <c r="C45" s="44" t="s">
        <v>150</v>
      </c>
      <c r="D45" s="44" t="s">
        <v>211</v>
      </c>
      <c r="E45" s="44" t="s">
        <v>313</v>
      </c>
      <c r="F45" s="44" t="s">
        <v>310</v>
      </c>
      <c r="G45" s="44" t="s">
        <v>303</v>
      </c>
      <c r="H45" s="45">
        <v>35294</v>
      </c>
      <c r="I45" s="28" t="s">
        <v>314</v>
      </c>
      <c r="J45" s="44"/>
      <c r="K45" s="44"/>
      <c r="L45" s="44"/>
      <c r="M45" s="46" t="s">
        <v>148</v>
      </c>
      <c r="N45" s="28"/>
      <c r="O45" s="32"/>
      <c r="P45" s="28"/>
      <c r="Q45" s="28"/>
      <c r="R45" s="28"/>
      <c r="S45" s="28"/>
      <c r="T45" s="28"/>
      <c r="U45" s="47"/>
      <c r="V45" s="28"/>
      <c r="W45" s="28"/>
      <c r="X45" s="28"/>
      <c r="Y45" s="47"/>
      <c r="Z45" s="28"/>
      <c r="AA45" s="47"/>
      <c r="AB45" s="28"/>
      <c r="AC45" s="47">
        <v>0.12</v>
      </c>
      <c r="AD45" s="47">
        <v>8.5999999999999993E-2</v>
      </c>
      <c r="AE45" s="28"/>
      <c r="AF45" s="28"/>
      <c r="AG45" s="28"/>
      <c r="AH45" s="28"/>
      <c r="AI45" s="28"/>
      <c r="AJ45" s="28"/>
      <c r="AK45" s="28"/>
      <c r="AL45" s="28"/>
      <c r="AM45" s="28"/>
      <c r="AN45" s="28"/>
      <c r="AO45" s="28"/>
      <c r="AP45" s="28"/>
      <c r="AQ45" s="28"/>
      <c r="AR45" s="28"/>
      <c r="AS45" s="28"/>
      <c r="AT45" s="28"/>
      <c r="AU45" s="28"/>
      <c r="AV45" s="28"/>
      <c r="AW45" s="28"/>
      <c r="AX45" s="28"/>
      <c r="AY45" s="28">
        <v>13767</v>
      </c>
      <c r="AZ45" s="28">
        <v>505</v>
      </c>
      <c r="BA45" s="28">
        <v>1835</v>
      </c>
      <c r="BB45" s="28">
        <v>10325</v>
      </c>
      <c r="BC45" s="50">
        <v>0.112</v>
      </c>
      <c r="BD45" s="47">
        <v>9.5000000000000001E-2</v>
      </c>
      <c r="BE45" s="47">
        <v>0.09</v>
      </c>
      <c r="BF45" s="47">
        <v>0.14599999999999999</v>
      </c>
      <c r="BG45" s="49">
        <v>0.41</v>
      </c>
      <c r="BH45" s="28">
        <v>1</v>
      </c>
      <c r="BI45" s="28">
        <v>81</v>
      </c>
      <c r="BJ45" s="28">
        <v>5.2</v>
      </c>
      <c r="BK45" s="28">
        <v>674355</v>
      </c>
      <c r="BL45" s="47">
        <v>0.52600000000000002</v>
      </c>
      <c r="BM45" s="47">
        <v>6.2E-2</v>
      </c>
      <c r="BN45" s="47">
        <v>0.22900000000000001</v>
      </c>
      <c r="BO45" s="47">
        <v>0.16700000000000001</v>
      </c>
      <c r="BP45" s="47">
        <v>0.52500000000000002</v>
      </c>
      <c r="BQ45" s="47">
        <v>0.438</v>
      </c>
      <c r="BR45" s="47">
        <v>3.0000000000000001E-3</v>
      </c>
      <c r="BS45" s="47">
        <v>1.7999999999999999E-2</v>
      </c>
      <c r="BT45" s="47">
        <v>1E-3</v>
      </c>
      <c r="BU45" s="47">
        <v>1.4E-2</v>
      </c>
      <c r="BV45" s="47">
        <v>4.2999999999999997E-2</v>
      </c>
      <c r="BW45" s="47">
        <v>0.48899999999999999</v>
      </c>
      <c r="BX45" s="52">
        <f t="shared" si="0"/>
        <v>0.60399999999999998</v>
      </c>
      <c r="BY45" s="52">
        <v>0.109</v>
      </c>
      <c r="BZ45" s="54">
        <v>0.1</v>
      </c>
      <c r="CA45" s="53">
        <v>34860</v>
      </c>
      <c r="CB45" s="28">
        <v>1111.53</v>
      </c>
      <c r="CC45" s="28">
        <v>4352260</v>
      </c>
      <c r="CD45" s="28">
        <f t="shared" si="1"/>
        <v>606.69077757685352</v>
      </c>
      <c r="CE45" s="28"/>
      <c r="CF45" s="28"/>
      <c r="CG45" s="28"/>
      <c r="CH45" s="28"/>
      <c r="CI45" s="28"/>
      <c r="CJ45" s="28"/>
      <c r="CK45" s="28"/>
      <c r="CL45" s="28"/>
      <c r="CM45" s="28"/>
      <c r="CN45" s="39"/>
      <c r="CO45" s="28"/>
      <c r="CP45" s="49">
        <v>0.18</v>
      </c>
      <c r="CQ45" s="49">
        <v>0.34</v>
      </c>
      <c r="CR45" s="49">
        <v>0.3</v>
      </c>
      <c r="CS45" s="49">
        <v>0.73</v>
      </c>
      <c r="CT45" s="49">
        <v>0.14000000000000001</v>
      </c>
      <c r="CU45" s="49">
        <v>0.13</v>
      </c>
      <c r="CV45" s="49">
        <v>0.17</v>
      </c>
      <c r="CW45" s="49">
        <v>0.14000000000000001</v>
      </c>
      <c r="CX45" s="28">
        <v>33</v>
      </c>
      <c r="CY45" s="28">
        <v>16</v>
      </c>
      <c r="CZ45" s="28">
        <v>898.6</v>
      </c>
      <c r="DA45" s="28">
        <v>25</v>
      </c>
      <c r="DB45" s="49">
        <v>0.11</v>
      </c>
      <c r="DC45" s="41">
        <v>1.1235955056179776E-3</v>
      </c>
      <c r="DD45" s="40">
        <v>9.0909090909090909E-4</v>
      </c>
      <c r="DE45" s="40">
        <v>2.0833333333333333E-3</v>
      </c>
      <c r="DF45" s="49">
        <v>0.14000000000000001</v>
      </c>
      <c r="DG45" s="49">
        <v>0.03</v>
      </c>
      <c r="DH45" s="41">
        <v>1.6949152542372881E-3</v>
      </c>
      <c r="DI45" s="28">
        <v>4303</v>
      </c>
      <c r="DJ45" s="49">
        <v>0.45</v>
      </c>
      <c r="DK45" s="49">
        <v>0.46</v>
      </c>
      <c r="DL45" s="49">
        <v>0.91</v>
      </c>
      <c r="DM45" s="49">
        <v>0.91</v>
      </c>
      <c r="DN45" s="49">
        <v>0.08</v>
      </c>
      <c r="DO45" s="28">
        <v>2.8</v>
      </c>
      <c r="DP45" s="28">
        <v>2.6</v>
      </c>
      <c r="DQ45" s="28">
        <v>0.36</v>
      </c>
      <c r="DR45" s="28">
        <v>-4679</v>
      </c>
      <c r="DS45" s="47">
        <v>6.2E-2</v>
      </c>
      <c r="DT45" s="49">
        <v>0.2</v>
      </c>
      <c r="DU45" s="28">
        <v>5.3</v>
      </c>
      <c r="DV45" s="28">
        <v>0.77</v>
      </c>
      <c r="DW45" s="28">
        <v>57800</v>
      </c>
      <c r="DX45" s="28">
        <v>35.159999999999997</v>
      </c>
      <c r="DY45" s="49">
        <v>0.54</v>
      </c>
      <c r="DZ45" s="49">
        <v>0.36</v>
      </c>
      <c r="EA45" s="28">
        <v>14.5</v>
      </c>
      <c r="EB45" s="28">
        <v>65</v>
      </c>
      <c r="EC45" s="49">
        <v>0.21</v>
      </c>
      <c r="ED45" s="28">
        <v>8</v>
      </c>
      <c r="EE45" s="43">
        <v>873</v>
      </c>
      <c r="EF45" s="28">
        <v>108</v>
      </c>
      <c r="EG45" s="28">
        <v>22</v>
      </c>
      <c r="EH45" s="28">
        <v>14</v>
      </c>
      <c r="EI45" s="28">
        <v>31</v>
      </c>
      <c r="EJ45" s="39">
        <v>12</v>
      </c>
      <c r="EK45" s="28">
        <v>10.199999999999999</v>
      </c>
      <c r="EL45" s="28">
        <v>1</v>
      </c>
      <c r="EM45" s="49">
        <v>0.16</v>
      </c>
      <c r="EN45" s="49">
        <v>0.82</v>
      </c>
      <c r="EO45" s="49">
        <v>0.35</v>
      </c>
      <c r="EP45" s="28">
        <v>508</v>
      </c>
      <c r="EQ45" s="49">
        <v>0.63</v>
      </c>
      <c r="ER45" s="49">
        <v>0.15</v>
      </c>
      <c r="ES45" s="49">
        <v>0.83</v>
      </c>
      <c r="ET45" s="28"/>
      <c r="EU45" s="28"/>
      <c r="EV45" s="28"/>
      <c r="EW45" s="28"/>
      <c r="EX45" s="28"/>
      <c r="EY45" s="28"/>
      <c r="EZ45" s="43">
        <v>11400</v>
      </c>
      <c r="FA45" s="28">
        <v>93</v>
      </c>
      <c r="FB45" s="28">
        <v>74.099999999999994</v>
      </c>
      <c r="FC45" s="28">
        <v>520</v>
      </c>
      <c r="FD45" s="28">
        <v>80</v>
      </c>
      <c r="FE45" s="28">
        <v>10</v>
      </c>
      <c r="FF45" s="49">
        <v>0.19</v>
      </c>
      <c r="FG45" s="28">
        <v>4.4000000000000004</v>
      </c>
      <c r="FH45" s="28">
        <v>5.2</v>
      </c>
      <c r="FI45" s="49">
        <v>0.11</v>
      </c>
      <c r="FJ45" s="49">
        <v>0.13</v>
      </c>
      <c r="FK45" s="49">
        <v>0.16</v>
      </c>
      <c r="FL45" s="49">
        <v>0.13</v>
      </c>
      <c r="FM45" s="49">
        <v>0.05</v>
      </c>
      <c r="FN45" s="47">
        <v>8.5000000000000006E-2</v>
      </c>
      <c r="FO45" s="47">
        <v>0.81100000000000005</v>
      </c>
      <c r="FP45" s="47">
        <v>4.8000000000000001E-2</v>
      </c>
      <c r="FQ45" s="47">
        <v>6.0000000000000001E-3</v>
      </c>
      <c r="FR45" s="47">
        <v>0.14099999999999999</v>
      </c>
      <c r="FS45" s="47">
        <v>0.84199999999999997</v>
      </c>
      <c r="FT45" s="47">
        <v>1.7000000000000001E-2</v>
      </c>
      <c r="FU45" s="38">
        <v>1</v>
      </c>
      <c r="FV45" s="28"/>
      <c r="FW45" s="28">
        <v>6</v>
      </c>
      <c r="FX45" s="28">
        <v>75.2</v>
      </c>
      <c r="FY45" s="28">
        <v>0</v>
      </c>
      <c r="FZ45" s="32"/>
      <c r="GA45" s="28"/>
      <c r="GB45" s="28"/>
      <c r="GC45" s="28"/>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4"/>
      <c r="HE45" s="23"/>
      <c r="HF45" s="28"/>
      <c r="HG45" s="28"/>
      <c r="HH45" s="28"/>
      <c r="HI45" s="25"/>
      <c r="HJ45" s="23"/>
      <c r="HK45" s="23"/>
      <c r="HL45" s="23"/>
      <c r="HM45" s="23"/>
      <c r="HN45" s="23"/>
      <c r="HO45" s="28">
        <v>3709</v>
      </c>
      <c r="HP45" s="28">
        <v>6.4</v>
      </c>
      <c r="HQ45" s="28">
        <v>4.2</v>
      </c>
      <c r="HR45" s="28">
        <v>146.30000000000001</v>
      </c>
      <c r="HS45" s="28">
        <v>13.9</v>
      </c>
      <c r="HT45" s="28">
        <v>6.6</v>
      </c>
      <c r="HU45" s="28">
        <v>15.4</v>
      </c>
      <c r="HV45" s="28">
        <v>335.4</v>
      </c>
      <c r="HW45" s="28">
        <v>8837</v>
      </c>
      <c r="HX45" s="28"/>
      <c r="HY45" s="28"/>
      <c r="HZ45" s="28"/>
      <c r="IA45" s="28"/>
      <c r="IB45" s="28"/>
      <c r="IC45" s="28"/>
      <c r="ID45" s="28"/>
      <c r="IE45" s="28"/>
      <c r="IF45" s="28"/>
      <c r="IG45" s="28"/>
      <c r="IH45" s="28"/>
      <c r="II45" s="28"/>
      <c r="IJ45" s="28"/>
      <c r="IK45" s="28"/>
      <c r="IL45" s="28"/>
      <c r="IM45" s="28"/>
      <c r="IN45" s="28"/>
      <c r="IO45" s="28"/>
      <c r="IP45" s="28"/>
      <c r="IQ45" s="28"/>
      <c r="IR45" s="28"/>
      <c r="IS45" s="28"/>
      <c r="IT45" s="28"/>
      <c r="IU45" s="28">
        <v>6.5</v>
      </c>
      <c r="IV45" s="56">
        <v>16</v>
      </c>
    </row>
    <row r="46" spans="1:256" ht="48">
      <c r="A46" s="42" t="s">
        <v>300</v>
      </c>
      <c r="B46" s="44" t="s">
        <v>315</v>
      </c>
      <c r="C46" s="44" t="s">
        <v>150</v>
      </c>
      <c r="D46" s="44" t="s">
        <v>316</v>
      </c>
      <c r="E46" s="44" t="s">
        <v>317</v>
      </c>
      <c r="F46" s="44" t="s">
        <v>318</v>
      </c>
      <c r="G46" s="44" t="s">
        <v>303</v>
      </c>
      <c r="H46" s="45">
        <v>36801</v>
      </c>
      <c r="I46" s="28" t="s">
        <v>319</v>
      </c>
      <c r="J46" s="44"/>
      <c r="K46" s="44"/>
      <c r="L46" s="44"/>
      <c r="M46" s="46" t="s">
        <v>148</v>
      </c>
      <c r="N46" s="28"/>
      <c r="O46" s="32"/>
      <c r="P46" s="28"/>
      <c r="Q46" s="28"/>
      <c r="R46" s="28"/>
      <c r="S46" s="28"/>
      <c r="T46" s="28"/>
      <c r="U46" s="47"/>
      <c r="V46" s="28"/>
      <c r="W46" s="28"/>
      <c r="X46" s="28"/>
      <c r="Y46" s="47"/>
      <c r="Z46" s="28"/>
      <c r="AA46" s="47"/>
      <c r="AB46" s="28"/>
      <c r="AC46" s="47">
        <v>0.12</v>
      </c>
      <c r="AD46" s="47">
        <v>8.5999999999999993E-2</v>
      </c>
      <c r="AE46" s="28"/>
      <c r="AF46" s="28"/>
      <c r="AG46" s="28"/>
      <c r="AH46" s="28"/>
      <c r="AI46" s="28"/>
      <c r="AJ46" s="28"/>
      <c r="AK46" s="28"/>
      <c r="AL46" s="28"/>
      <c r="AM46" s="28"/>
      <c r="AN46" s="28"/>
      <c r="AO46" s="28"/>
      <c r="AP46" s="28"/>
      <c r="AQ46" s="28"/>
      <c r="AR46" s="28"/>
      <c r="AS46" s="28"/>
      <c r="AT46" s="28"/>
      <c r="AU46" s="28"/>
      <c r="AV46" s="28"/>
      <c r="AW46" s="28"/>
      <c r="AX46" s="28"/>
      <c r="AY46" s="28">
        <v>13767</v>
      </c>
      <c r="AZ46" s="28">
        <v>505</v>
      </c>
      <c r="BA46" s="28">
        <v>1835</v>
      </c>
      <c r="BB46" s="28">
        <v>10325</v>
      </c>
      <c r="BC46" s="50">
        <v>0.105</v>
      </c>
      <c r="BD46" s="47">
        <v>9.6000000000000002E-2</v>
      </c>
      <c r="BE46" s="47">
        <v>7.8E-2</v>
      </c>
      <c r="BF46" s="47">
        <v>0.127</v>
      </c>
      <c r="BG46" s="49">
        <v>0.41</v>
      </c>
      <c r="BH46" s="28">
        <v>1</v>
      </c>
      <c r="BI46" s="28">
        <v>0</v>
      </c>
      <c r="BJ46" s="39">
        <v>0</v>
      </c>
      <c r="BK46" s="28">
        <v>174244</v>
      </c>
      <c r="BL46" s="47">
        <v>0.50700000000000001</v>
      </c>
      <c r="BM46" s="47">
        <v>5.3999999999999999E-2</v>
      </c>
      <c r="BN46" s="49">
        <v>0.21</v>
      </c>
      <c r="BO46" s="47">
        <v>0.13100000000000001</v>
      </c>
      <c r="BP46" s="47">
        <v>0.70599999999999996</v>
      </c>
      <c r="BQ46" s="49">
        <v>0.23</v>
      </c>
      <c r="BR46" s="47">
        <v>4.0000000000000001E-3</v>
      </c>
      <c r="BS46" s="47">
        <v>4.2000000000000003E-2</v>
      </c>
      <c r="BT46" s="47">
        <v>1E-3</v>
      </c>
      <c r="BU46" s="47">
        <v>1.7999999999999999E-2</v>
      </c>
      <c r="BV46" s="47">
        <v>3.9E-2</v>
      </c>
      <c r="BW46" s="47">
        <v>0.67400000000000004</v>
      </c>
      <c r="BX46" s="52">
        <f t="shared" si="0"/>
        <v>0.65900000000000003</v>
      </c>
      <c r="BY46" s="52">
        <v>9.5000000000000001E-2</v>
      </c>
      <c r="BZ46" s="52">
        <v>0.105</v>
      </c>
      <c r="CA46" s="53">
        <v>30680</v>
      </c>
      <c r="CB46" s="28">
        <v>607.54</v>
      </c>
      <c r="CC46" s="28">
        <v>185406000</v>
      </c>
      <c r="CD46" s="28">
        <f t="shared" si="1"/>
        <v>286.80251506073677</v>
      </c>
      <c r="CE46" s="47">
        <v>0.316</v>
      </c>
      <c r="CF46" s="47">
        <v>0.56499999999999995</v>
      </c>
      <c r="CG46" s="47">
        <v>8.4000000000000005E-2</v>
      </c>
      <c r="CH46" s="47">
        <v>0.57199999999999995</v>
      </c>
      <c r="CI46" s="47">
        <v>0.14899999999999999</v>
      </c>
      <c r="CJ46" s="28">
        <v>19.899999999999999</v>
      </c>
      <c r="CK46" s="28">
        <v>38.6</v>
      </c>
      <c r="CL46" s="49">
        <v>0.152</v>
      </c>
      <c r="CM46" s="47">
        <v>0.21</v>
      </c>
      <c r="CN46" s="39">
        <v>3.22</v>
      </c>
      <c r="CO46" s="47">
        <v>0.37</v>
      </c>
      <c r="CP46" s="49">
        <v>0.18</v>
      </c>
      <c r="CQ46" s="49">
        <v>0.34</v>
      </c>
      <c r="CR46" s="49">
        <v>0.28999999999999998</v>
      </c>
      <c r="CS46" s="49">
        <v>0.64</v>
      </c>
      <c r="CT46" s="49">
        <v>0.15</v>
      </c>
      <c r="CU46" s="49">
        <v>0.11</v>
      </c>
      <c r="CV46" s="49">
        <v>0.15</v>
      </c>
      <c r="CW46" s="49">
        <v>0.3</v>
      </c>
      <c r="CX46" s="28">
        <v>8</v>
      </c>
      <c r="CY46" s="28">
        <v>13</v>
      </c>
      <c r="CZ46" s="28">
        <v>448.5</v>
      </c>
      <c r="DA46" s="28">
        <v>15</v>
      </c>
      <c r="DB46" s="49">
        <v>0.11</v>
      </c>
      <c r="DC46" s="98">
        <v>4.8543689320388347E-4</v>
      </c>
      <c r="DD46" s="40">
        <v>3.1746031746031746E-4</v>
      </c>
      <c r="DE46" s="40">
        <v>1.0638297872340426E-3</v>
      </c>
      <c r="DF46" s="49">
        <v>0.13</v>
      </c>
      <c r="DG46" s="49">
        <v>0.04</v>
      </c>
      <c r="DH46" s="41">
        <v>7.1942446043165469E-4</v>
      </c>
      <c r="DI46" s="28">
        <v>3411</v>
      </c>
      <c r="DJ46" s="49">
        <v>0.36</v>
      </c>
      <c r="DK46" s="49">
        <v>0.45</v>
      </c>
      <c r="DL46" s="49">
        <v>0.9</v>
      </c>
      <c r="DM46" s="49">
        <v>0.91</v>
      </c>
      <c r="DN46" s="49">
        <v>0.03</v>
      </c>
      <c r="DO46" s="28">
        <v>3.1</v>
      </c>
      <c r="DP46" s="28">
        <v>3</v>
      </c>
      <c r="DQ46" s="28">
        <v>0.1</v>
      </c>
      <c r="DR46" s="28">
        <v>-2935</v>
      </c>
      <c r="DS46" s="47">
        <v>5.1999999999999998E-2</v>
      </c>
      <c r="DT46" s="49">
        <v>0.17</v>
      </c>
      <c r="DU46" s="28">
        <v>6.3</v>
      </c>
      <c r="DV46" s="28">
        <v>0.8</v>
      </c>
      <c r="DW46" s="28">
        <v>59000</v>
      </c>
      <c r="DX46" s="28">
        <v>34.450000000000003</v>
      </c>
      <c r="DY46" s="49">
        <v>0.44</v>
      </c>
      <c r="DZ46" s="49">
        <v>0.27</v>
      </c>
      <c r="EA46" s="28">
        <v>8.8000000000000007</v>
      </c>
      <c r="EB46" s="28">
        <v>35</v>
      </c>
      <c r="EC46" s="49">
        <v>0.22</v>
      </c>
      <c r="ED46" s="28">
        <v>4</v>
      </c>
      <c r="EE46" s="28">
        <v>416</v>
      </c>
      <c r="EF46" s="28">
        <v>64</v>
      </c>
      <c r="EG46" s="28">
        <v>9</v>
      </c>
      <c r="EH46" s="28">
        <v>13</v>
      </c>
      <c r="EI46" s="28">
        <v>18</v>
      </c>
      <c r="EJ46" s="39">
        <v>11</v>
      </c>
      <c r="EK46" s="28">
        <v>9.6</v>
      </c>
      <c r="EL46" s="28">
        <v>1</v>
      </c>
      <c r="EM46" s="49">
        <v>0.19</v>
      </c>
      <c r="EN46" s="49">
        <v>0.83</v>
      </c>
      <c r="EO46" s="49">
        <v>0.28000000000000003</v>
      </c>
      <c r="EP46" s="28">
        <v>202</v>
      </c>
      <c r="EQ46" s="49">
        <v>0.63</v>
      </c>
      <c r="ER46" s="49">
        <v>0.16</v>
      </c>
      <c r="ES46" s="49">
        <v>0.85</v>
      </c>
      <c r="ET46" s="28"/>
      <c r="EU46" s="28"/>
      <c r="EV46" s="28"/>
      <c r="EW46" s="28"/>
      <c r="EX46" s="28"/>
      <c r="EY46" s="28"/>
      <c r="EZ46" s="43">
        <v>7300</v>
      </c>
      <c r="FA46" s="28">
        <v>86</v>
      </c>
      <c r="FB46" s="28">
        <v>77.7</v>
      </c>
      <c r="FC46" s="28">
        <v>380</v>
      </c>
      <c r="FD46" s="28">
        <v>60</v>
      </c>
      <c r="FE46" s="28">
        <v>7</v>
      </c>
      <c r="FF46" s="49">
        <v>0.2</v>
      </c>
      <c r="FG46" s="28">
        <v>4.5</v>
      </c>
      <c r="FH46" s="28">
        <v>5.3</v>
      </c>
      <c r="FI46" s="49">
        <v>0.09</v>
      </c>
      <c r="FJ46" s="49">
        <v>0.14000000000000001</v>
      </c>
      <c r="FK46" s="49">
        <v>0.17</v>
      </c>
      <c r="FL46" s="49">
        <v>0.12</v>
      </c>
      <c r="FM46" s="28"/>
      <c r="FN46" s="28"/>
      <c r="FO46" s="47">
        <v>0.81200000000000006</v>
      </c>
      <c r="FP46" s="28"/>
      <c r="FQ46" s="28"/>
      <c r="FR46" s="28"/>
      <c r="FS46" s="28"/>
      <c r="FT46" s="28"/>
      <c r="FU46" s="39"/>
      <c r="FV46" s="28"/>
      <c r="FW46" s="28">
        <v>6</v>
      </c>
      <c r="FX46" s="28">
        <v>75.2</v>
      </c>
      <c r="FY46" s="28">
        <v>0</v>
      </c>
      <c r="FZ46" s="32"/>
      <c r="GA46" s="28"/>
      <c r="GB46" s="28"/>
      <c r="GC46" s="28"/>
      <c r="GD46" s="23"/>
      <c r="GE46" s="23"/>
      <c r="GF46" s="23"/>
      <c r="GG46" s="23"/>
      <c r="GH46" s="23"/>
      <c r="GI46" s="23"/>
      <c r="GJ46" s="23"/>
      <c r="GK46" s="23"/>
      <c r="GL46" s="23"/>
      <c r="GM46" s="23"/>
      <c r="GN46" s="23"/>
      <c r="GO46" s="23"/>
      <c r="GP46" s="23"/>
      <c r="GQ46" s="23"/>
      <c r="GR46" s="23"/>
      <c r="GS46" s="23"/>
      <c r="GT46" s="23"/>
      <c r="GU46" s="23"/>
      <c r="GV46" s="23"/>
      <c r="GW46" s="23"/>
      <c r="GX46" s="23"/>
      <c r="GY46" s="23"/>
      <c r="GZ46" s="23"/>
      <c r="HA46" s="23"/>
      <c r="HB46" s="23"/>
      <c r="HC46" s="23"/>
      <c r="HD46" s="24"/>
      <c r="HE46" s="23"/>
      <c r="HF46" s="28"/>
      <c r="HG46" s="28"/>
      <c r="HH46" s="28"/>
      <c r="HI46" s="25"/>
      <c r="HJ46" s="23"/>
      <c r="HK46" s="23"/>
      <c r="HL46" s="23"/>
      <c r="HM46" s="23"/>
      <c r="HN46" s="23"/>
      <c r="HO46" s="28">
        <v>311</v>
      </c>
      <c r="HP46" s="28">
        <v>6.4</v>
      </c>
      <c r="HQ46" s="28">
        <v>4.2</v>
      </c>
      <c r="HR46" s="28">
        <v>146.30000000000001</v>
      </c>
      <c r="HS46" s="28">
        <v>13.9</v>
      </c>
      <c r="HT46" s="28">
        <v>6.6</v>
      </c>
      <c r="HU46" s="28">
        <v>15.4</v>
      </c>
      <c r="HV46" s="28">
        <v>335.4</v>
      </c>
      <c r="HW46" s="28">
        <v>8837</v>
      </c>
      <c r="HX46" s="28"/>
      <c r="HY46" s="28"/>
      <c r="HZ46" s="28"/>
      <c r="IA46" s="28"/>
      <c r="IB46" s="28"/>
      <c r="IC46" s="28"/>
      <c r="ID46" s="28"/>
      <c r="IE46" s="28"/>
      <c r="IF46" s="28"/>
      <c r="IG46" s="28"/>
      <c r="IH46" s="28"/>
      <c r="II46" s="28"/>
      <c r="IJ46" s="28"/>
      <c r="IK46" s="28"/>
      <c r="IL46" s="28"/>
      <c r="IM46" s="28"/>
      <c r="IN46" s="28"/>
      <c r="IO46" s="28"/>
      <c r="IP46" s="28"/>
      <c r="IQ46" s="28"/>
      <c r="IR46" s="28"/>
      <c r="IS46" s="28"/>
      <c r="IT46" s="28"/>
      <c r="IU46" s="28">
        <v>6.5</v>
      </c>
      <c r="IV46" s="56">
        <v>16</v>
      </c>
    </row>
    <row r="47" spans="1:256" ht="64">
      <c r="A47" s="42" t="s">
        <v>300</v>
      </c>
      <c r="B47" s="42" t="s">
        <v>320</v>
      </c>
      <c r="C47" s="42"/>
      <c r="D47" s="42" t="s">
        <v>321</v>
      </c>
      <c r="E47" s="42"/>
      <c r="F47" s="42" t="s">
        <v>322</v>
      </c>
      <c r="G47" s="42" t="s">
        <v>303</v>
      </c>
      <c r="H47" s="45">
        <v>35801</v>
      </c>
      <c r="I47" s="28" t="s">
        <v>323</v>
      </c>
      <c r="J47" s="42"/>
      <c r="K47" s="42"/>
      <c r="L47" s="42"/>
      <c r="M47" s="46" t="s">
        <v>215</v>
      </c>
      <c r="N47" s="28"/>
      <c r="O47" s="32"/>
      <c r="P47" s="28"/>
      <c r="Q47" s="28"/>
      <c r="R47" s="28"/>
      <c r="S47" s="28"/>
      <c r="T47" s="28"/>
      <c r="U47" s="47"/>
      <c r="V47" s="28"/>
      <c r="W47" s="28"/>
      <c r="X47" s="28"/>
      <c r="Y47" s="47"/>
      <c r="Z47" s="28"/>
      <c r="AA47" s="47"/>
      <c r="AB47" s="28"/>
      <c r="AC47" s="47">
        <v>0.12</v>
      </c>
      <c r="AD47" s="47">
        <v>8.5999999999999993E-2</v>
      </c>
      <c r="AE47" s="28"/>
      <c r="AF47" s="28"/>
      <c r="AG47" s="28"/>
      <c r="AH47" s="28"/>
      <c r="AI47" s="28"/>
      <c r="AJ47" s="28"/>
      <c r="AK47" s="28"/>
      <c r="AL47" s="28"/>
      <c r="AM47" s="28"/>
      <c r="AN47" s="28"/>
      <c r="AO47" s="28"/>
      <c r="AP47" s="28"/>
      <c r="AQ47" s="28"/>
      <c r="AR47" s="28"/>
      <c r="AS47" s="28"/>
      <c r="AT47" s="28"/>
      <c r="AU47" s="28"/>
      <c r="AV47" s="28"/>
      <c r="AW47" s="28"/>
      <c r="AX47" s="28"/>
      <c r="AY47" s="28">
        <v>13767</v>
      </c>
      <c r="AZ47" s="28">
        <v>505</v>
      </c>
      <c r="BA47" s="28">
        <v>1835</v>
      </c>
      <c r="BB47" s="28">
        <v>10325</v>
      </c>
      <c r="BC47" s="99">
        <v>8.4000000000000005E-2</v>
      </c>
      <c r="BD47" s="47">
        <v>8.3000000000000004E-2</v>
      </c>
      <c r="BE47" s="47">
        <v>8.1000000000000003E-2</v>
      </c>
      <c r="BF47" s="47">
        <v>7.5999999999999998E-2</v>
      </c>
      <c r="BG47" s="49">
        <v>0.41</v>
      </c>
      <c r="BH47" s="28">
        <v>1</v>
      </c>
      <c r="BI47" s="28">
        <v>35</v>
      </c>
      <c r="BJ47" s="39">
        <v>0</v>
      </c>
      <c r="BK47" s="28">
        <v>388160</v>
      </c>
      <c r="BL47" s="47">
        <v>0.50600000000000001</v>
      </c>
      <c r="BM47" s="47">
        <v>5.6000000000000001E-2</v>
      </c>
      <c r="BN47" s="47">
        <v>0.217</v>
      </c>
      <c r="BO47" s="47">
        <v>0.155</v>
      </c>
      <c r="BP47" s="47">
        <v>0.68799999999999994</v>
      </c>
      <c r="BQ47" s="47">
        <v>0.248</v>
      </c>
      <c r="BR47" s="47">
        <v>8.0000000000000002E-3</v>
      </c>
      <c r="BS47" s="47">
        <v>2.7E-2</v>
      </c>
      <c r="BT47" s="47">
        <v>1E-3</v>
      </c>
      <c r="BU47" s="47">
        <v>2.9000000000000001E-2</v>
      </c>
      <c r="BV47" s="47">
        <v>5.5E-2</v>
      </c>
      <c r="BW47" s="47">
        <v>0.64200000000000002</v>
      </c>
      <c r="BX47" s="52">
        <f t="shared" si="0"/>
        <v>0.628</v>
      </c>
      <c r="BY47" s="52">
        <v>0.09</v>
      </c>
      <c r="BZ47" s="52">
        <v>9.9000000000000005E-2</v>
      </c>
      <c r="CA47" s="53">
        <v>40223</v>
      </c>
      <c r="CB47" s="28">
        <v>801.59</v>
      </c>
      <c r="CC47" s="28">
        <v>36474900</v>
      </c>
      <c r="CD47" s="28">
        <f t="shared" si="1"/>
        <v>484.23757781409449</v>
      </c>
      <c r="CE47" s="47">
        <v>0.52900000000000003</v>
      </c>
      <c r="CF47" s="47">
        <v>0.56899999999999995</v>
      </c>
      <c r="CG47" s="47">
        <v>5.8000000000000003E-2</v>
      </c>
      <c r="CH47" s="47">
        <v>0.61399999999999999</v>
      </c>
      <c r="CI47" s="47">
        <v>0.14499999999999999</v>
      </c>
      <c r="CJ47" s="28">
        <v>16.100000000000001</v>
      </c>
      <c r="CK47" s="28">
        <v>39</v>
      </c>
      <c r="CL47" s="47">
        <v>0.12</v>
      </c>
      <c r="CM47" s="47">
        <v>0.16900000000000001</v>
      </c>
      <c r="CN47" s="39">
        <v>2.72</v>
      </c>
      <c r="CO47" s="47">
        <v>0.32600000000000001</v>
      </c>
      <c r="CP47" s="49">
        <v>0.16</v>
      </c>
      <c r="CQ47" s="49">
        <v>0.33</v>
      </c>
      <c r="CR47" s="49">
        <v>0.28000000000000003</v>
      </c>
      <c r="CS47" s="49">
        <v>0.68</v>
      </c>
      <c r="CT47" s="49">
        <v>0.13</v>
      </c>
      <c r="CU47" s="49">
        <v>0.09</v>
      </c>
      <c r="CV47" s="49">
        <v>0.18</v>
      </c>
      <c r="CW47" s="49">
        <v>0.33</v>
      </c>
      <c r="CX47" s="28">
        <v>20</v>
      </c>
      <c r="CY47" s="28">
        <v>13</v>
      </c>
      <c r="CZ47" s="28">
        <v>762.9</v>
      </c>
      <c r="DA47" s="28">
        <v>18</v>
      </c>
      <c r="DB47" s="49">
        <v>0.09</v>
      </c>
      <c r="DC47" s="41">
        <v>8.9285714285714283E-4</v>
      </c>
      <c r="DD47" s="40">
        <v>5.4644808743169399E-4</v>
      </c>
      <c r="DE47" s="40">
        <v>1.6129032258064516E-3</v>
      </c>
      <c r="DF47" s="49">
        <v>0.11</v>
      </c>
      <c r="DG47" s="49">
        <v>0.03</v>
      </c>
      <c r="DH47" s="41">
        <v>1.4084507042253522E-3</v>
      </c>
      <c r="DI47" s="28">
        <v>4296</v>
      </c>
      <c r="DJ47" s="49">
        <v>0.48</v>
      </c>
      <c r="DK47" s="49">
        <v>0.45</v>
      </c>
      <c r="DL47" s="49">
        <v>0.92</v>
      </c>
      <c r="DM47" s="49">
        <v>0.95</v>
      </c>
      <c r="DN47" s="49">
        <v>0.05</v>
      </c>
      <c r="DO47" s="28">
        <v>3.2</v>
      </c>
      <c r="DP47" s="28">
        <v>3</v>
      </c>
      <c r="DQ47" s="28">
        <v>0.13</v>
      </c>
      <c r="DR47" s="28">
        <v>-2172</v>
      </c>
      <c r="DS47" s="47">
        <v>4.5999999999999999E-2</v>
      </c>
      <c r="DT47" s="49">
        <v>0.14000000000000001</v>
      </c>
      <c r="DU47" s="28">
        <v>5.0999999999999996</v>
      </c>
      <c r="DV47" s="28">
        <v>0.69</v>
      </c>
      <c r="DW47" s="28">
        <v>67800</v>
      </c>
      <c r="DX47" s="28">
        <v>34.549999999999997</v>
      </c>
      <c r="DY47" s="49">
        <v>0.37</v>
      </c>
      <c r="DZ47" s="49">
        <v>0.27</v>
      </c>
      <c r="EA47" s="28">
        <v>10.8</v>
      </c>
      <c r="EB47" s="28">
        <v>48</v>
      </c>
      <c r="EC47" s="49">
        <v>0.19</v>
      </c>
      <c r="ED47" s="28">
        <v>6</v>
      </c>
      <c r="EE47" s="28">
        <v>611</v>
      </c>
      <c r="EF47" s="28">
        <v>74</v>
      </c>
      <c r="EG47" s="28">
        <v>8</v>
      </c>
      <c r="EH47" s="28">
        <v>17</v>
      </c>
      <c r="EI47" s="28">
        <v>18</v>
      </c>
      <c r="EJ47" s="39">
        <v>19</v>
      </c>
      <c r="EK47" s="28">
        <v>7.5</v>
      </c>
      <c r="EL47" s="28">
        <v>1</v>
      </c>
      <c r="EM47" s="49">
        <v>0.12</v>
      </c>
      <c r="EN47" s="49">
        <v>0.85</v>
      </c>
      <c r="EO47" s="49">
        <v>0.27</v>
      </c>
      <c r="EP47" s="28">
        <v>292</v>
      </c>
      <c r="EQ47" s="49">
        <v>0.68</v>
      </c>
      <c r="ER47" s="49">
        <v>0.1</v>
      </c>
      <c r="ES47" s="49">
        <v>0.88</v>
      </c>
      <c r="ET47" s="28"/>
      <c r="EU47" s="28"/>
      <c r="EV47" s="28"/>
      <c r="EW47" s="28"/>
      <c r="EX47" s="28"/>
      <c r="EY47" s="28"/>
      <c r="EZ47" s="43">
        <v>8400</v>
      </c>
      <c r="FA47" s="28">
        <v>48</v>
      </c>
      <c r="FB47" s="28">
        <v>77.400000000000006</v>
      </c>
      <c r="FC47" s="28">
        <v>400</v>
      </c>
      <c r="FD47" s="28">
        <v>50</v>
      </c>
      <c r="FE47" s="28">
        <v>7</v>
      </c>
      <c r="FF47" s="49">
        <v>0.18</v>
      </c>
      <c r="FG47" s="28">
        <v>4</v>
      </c>
      <c r="FH47" s="28">
        <v>4.9000000000000004</v>
      </c>
      <c r="FI47" s="49">
        <v>0.1</v>
      </c>
      <c r="FJ47" s="49">
        <v>0.12</v>
      </c>
      <c r="FK47" s="49">
        <v>0.15</v>
      </c>
      <c r="FL47" s="49">
        <v>0.11</v>
      </c>
      <c r="FM47" s="47">
        <v>4.1000000000000002E-2</v>
      </c>
      <c r="FN47" s="28"/>
      <c r="FO47" s="47">
        <v>0.83299999999999996</v>
      </c>
      <c r="FP47" s="28"/>
      <c r="FQ47" s="28"/>
      <c r="FR47" s="28"/>
      <c r="FS47" s="28"/>
      <c r="FT47" s="28"/>
      <c r="FU47" s="38"/>
      <c r="FV47" s="28"/>
      <c r="FW47" s="28">
        <v>6</v>
      </c>
      <c r="FX47" s="28">
        <v>75.2</v>
      </c>
      <c r="FY47" s="28">
        <v>0</v>
      </c>
      <c r="FZ47" s="32"/>
      <c r="GA47" s="28"/>
      <c r="GB47" s="28"/>
      <c r="GC47" s="28"/>
      <c r="GD47" s="23"/>
      <c r="GE47" s="23"/>
      <c r="GF47" s="23"/>
      <c r="GG47" s="23"/>
      <c r="GH47" s="23"/>
      <c r="GI47" s="23"/>
      <c r="GJ47" s="23"/>
      <c r="GK47" s="23"/>
      <c r="GL47" s="23"/>
      <c r="GM47" s="23"/>
      <c r="GN47" s="23"/>
      <c r="GO47" s="23"/>
      <c r="GP47" s="23"/>
      <c r="GQ47" s="23"/>
      <c r="GR47" s="23"/>
      <c r="GS47" s="23"/>
      <c r="GT47" s="23"/>
      <c r="GU47" s="23"/>
      <c r="GV47" s="23"/>
      <c r="GW47" s="23"/>
      <c r="GX47" s="23"/>
      <c r="GY47" s="23"/>
      <c r="GZ47" s="23"/>
      <c r="HA47" s="23"/>
      <c r="HB47" s="23"/>
      <c r="HC47" s="23"/>
      <c r="HD47" s="24"/>
      <c r="HE47" s="23"/>
      <c r="HF47" s="28"/>
      <c r="HG47" s="28"/>
      <c r="HH47" s="28"/>
      <c r="HI47" s="25"/>
      <c r="HJ47" s="23"/>
      <c r="HK47" s="23"/>
      <c r="HL47" s="23"/>
      <c r="HM47" s="23"/>
      <c r="HN47" s="23"/>
      <c r="HO47" s="28">
        <v>820</v>
      </c>
      <c r="HP47" s="28">
        <v>6.4</v>
      </c>
      <c r="HQ47" s="28">
        <v>4.2</v>
      </c>
      <c r="HR47" s="28">
        <v>146.30000000000001</v>
      </c>
      <c r="HS47" s="28">
        <v>13.9</v>
      </c>
      <c r="HT47" s="28">
        <v>6.6</v>
      </c>
      <c r="HU47" s="28">
        <v>15.4</v>
      </c>
      <c r="HV47" s="28">
        <v>335.4</v>
      </c>
      <c r="HW47" s="28">
        <v>8837</v>
      </c>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v>6.5</v>
      </c>
      <c r="IV47" s="56">
        <v>16</v>
      </c>
    </row>
    <row r="48" spans="1:256" ht="48">
      <c r="A48" s="42" t="s">
        <v>300</v>
      </c>
      <c r="B48" s="44" t="s">
        <v>324</v>
      </c>
      <c r="C48" s="44" t="s">
        <v>150</v>
      </c>
      <c r="D48" s="44" t="s">
        <v>308</v>
      </c>
      <c r="E48" s="44" t="s">
        <v>325</v>
      </c>
      <c r="F48" s="44" t="s">
        <v>326</v>
      </c>
      <c r="G48" s="44" t="s">
        <v>303</v>
      </c>
      <c r="H48" s="45">
        <v>36688</v>
      </c>
      <c r="I48" s="28" t="s">
        <v>327</v>
      </c>
      <c r="J48" s="44"/>
      <c r="K48" s="44"/>
      <c r="L48" s="44"/>
      <c r="M48" s="46" t="s">
        <v>148</v>
      </c>
      <c r="N48" s="28"/>
      <c r="O48" s="32"/>
      <c r="P48" s="28"/>
      <c r="Q48" s="28"/>
      <c r="R48" s="28"/>
      <c r="S48" s="28"/>
      <c r="T48" s="28"/>
      <c r="U48" s="47"/>
      <c r="V48" s="28"/>
      <c r="W48" s="28"/>
      <c r="X48" s="28"/>
      <c r="Y48" s="47"/>
      <c r="Z48" s="28"/>
      <c r="AA48" s="47"/>
      <c r="AB48" s="28"/>
      <c r="AC48" s="47">
        <v>0.12</v>
      </c>
      <c r="AD48" s="47">
        <v>8.5999999999999993E-2</v>
      </c>
      <c r="AE48" s="28"/>
      <c r="AF48" s="28"/>
      <c r="AG48" s="28"/>
      <c r="AH48" s="28"/>
      <c r="AI48" s="28"/>
      <c r="AJ48" s="28"/>
      <c r="AK48" s="28"/>
      <c r="AL48" s="28"/>
      <c r="AM48" s="28"/>
      <c r="AN48" s="28"/>
      <c r="AO48" s="28"/>
      <c r="AP48" s="28"/>
      <c r="AQ48" s="28"/>
      <c r="AR48" s="28"/>
      <c r="AS48" s="28"/>
      <c r="AT48" s="28"/>
      <c r="AU48" s="28"/>
      <c r="AV48" s="28"/>
      <c r="AW48" s="28"/>
      <c r="AX48" s="28"/>
      <c r="AY48" s="28">
        <v>13767</v>
      </c>
      <c r="AZ48" s="28">
        <v>505</v>
      </c>
      <c r="BA48" s="28">
        <v>1835</v>
      </c>
      <c r="BB48" s="28">
        <v>10325</v>
      </c>
      <c r="BC48" s="50">
        <v>0.13100000000000001</v>
      </c>
      <c r="BD48" s="47">
        <v>0.127</v>
      </c>
      <c r="BE48" s="47">
        <v>0.112</v>
      </c>
      <c r="BF48" s="47">
        <v>0.14499999999999999</v>
      </c>
      <c r="BG48" s="49">
        <v>0.41</v>
      </c>
      <c r="BH48" s="28">
        <v>1</v>
      </c>
      <c r="BI48" s="28">
        <v>43</v>
      </c>
      <c r="BJ48" s="28">
        <v>3.5</v>
      </c>
      <c r="BK48" s="28">
        <v>414812</v>
      </c>
      <c r="BL48" s="47">
        <v>0.52300000000000002</v>
      </c>
      <c r="BM48" s="47">
        <v>6.4000000000000001E-2</v>
      </c>
      <c r="BN48" s="47">
        <v>0.23400000000000001</v>
      </c>
      <c r="BO48" s="49">
        <v>0.17</v>
      </c>
      <c r="BP48" s="47">
        <v>0.58599999999999997</v>
      </c>
      <c r="BQ48" s="47">
        <v>0.36599999999999999</v>
      </c>
      <c r="BR48" s="47">
        <v>8.9999999999999993E-3</v>
      </c>
      <c r="BS48" s="47">
        <v>2.1000000000000001E-2</v>
      </c>
      <c r="BT48" s="49"/>
      <c r="BU48" s="47">
        <v>1.7999999999999999E-2</v>
      </c>
      <c r="BV48" s="47">
        <v>3.1E-2</v>
      </c>
      <c r="BW48" s="49">
        <v>0.56000000000000005</v>
      </c>
      <c r="BX48" s="52">
        <f t="shared" si="0"/>
        <v>0.59599999999999997</v>
      </c>
      <c r="BY48" s="52">
        <v>9.0999999999999998E-2</v>
      </c>
      <c r="BZ48" s="54">
        <v>0.12</v>
      </c>
      <c r="CA48" s="53">
        <v>27942</v>
      </c>
      <c r="CB48" s="28">
        <v>1229.3699999999999</v>
      </c>
      <c r="CC48" s="28">
        <v>1387570</v>
      </c>
      <c r="CD48" s="28">
        <f t="shared" si="1"/>
        <v>337.41835248948649</v>
      </c>
      <c r="CE48" s="47">
        <v>8.5999999999999993E-2</v>
      </c>
      <c r="CF48" s="47">
        <v>0.49299999999999999</v>
      </c>
      <c r="CG48" s="47">
        <v>0.111</v>
      </c>
      <c r="CH48" s="47">
        <v>0</v>
      </c>
      <c r="CI48" s="47">
        <v>0.28100000000000003</v>
      </c>
      <c r="CJ48" s="28">
        <v>12.1</v>
      </c>
      <c r="CK48" s="28">
        <v>24.3</v>
      </c>
      <c r="CL48" s="47">
        <v>6.2E-2</v>
      </c>
      <c r="CM48" s="47">
        <v>0</v>
      </c>
      <c r="CN48" s="39"/>
      <c r="CO48" s="47">
        <v>1</v>
      </c>
      <c r="CP48" s="49">
        <v>0.21</v>
      </c>
      <c r="CQ48" s="49">
        <v>0.36</v>
      </c>
      <c r="CR48" s="49">
        <v>0.32</v>
      </c>
      <c r="CS48" s="49">
        <v>0.62</v>
      </c>
      <c r="CT48" s="49">
        <v>0.16</v>
      </c>
      <c r="CU48" s="97">
        <v>0.1</v>
      </c>
      <c r="CV48" s="49">
        <v>0.17</v>
      </c>
      <c r="CW48" s="49">
        <v>0.33</v>
      </c>
      <c r="CX48" s="28">
        <v>16</v>
      </c>
      <c r="CY48" s="28">
        <v>19</v>
      </c>
      <c r="CZ48" s="28">
        <v>811</v>
      </c>
      <c r="DA48" s="28">
        <v>31</v>
      </c>
      <c r="DB48" s="49">
        <v>0.13</v>
      </c>
      <c r="DC48" s="41">
        <v>6.8965517241379305E-4</v>
      </c>
      <c r="DD48" s="40">
        <v>5.1020408163265311E-4</v>
      </c>
      <c r="DE48" s="40">
        <v>1.0638297872340426E-3</v>
      </c>
      <c r="DF48" s="49">
        <v>0.17</v>
      </c>
      <c r="DG48" s="49">
        <v>0.03</v>
      </c>
      <c r="DH48" s="41">
        <v>1.3157894736842105E-3</v>
      </c>
      <c r="DI48" s="28">
        <v>5809</v>
      </c>
      <c r="DJ48" s="49">
        <v>0.36</v>
      </c>
      <c r="DK48" s="49">
        <v>0.42</v>
      </c>
      <c r="DL48" s="49">
        <v>0.87</v>
      </c>
      <c r="DM48" s="49">
        <v>0.86</v>
      </c>
      <c r="DN48" s="49">
        <v>0.09</v>
      </c>
      <c r="DO48" s="28">
        <v>2.8</v>
      </c>
      <c r="DP48" s="28">
        <v>2.7</v>
      </c>
      <c r="DQ48" s="28">
        <v>0.26</v>
      </c>
      <c r="DR48" s="28">
        <v>-8303</v>
      </c>
      <c r="DS48" s="47">
        <v>7.9000000000000001E-2</v>
      </c>
      <c r="DT48" s="49">
        <v>0.27</v>
      </c>
      <c r="DU48" s="28">
        <v>5.2</v>
      </c>
      <c r="DV48" s="28">
        <v>0.7</v>
      </c>
      <c r="DW48" s="28">
        <v>50900</v>
      </c>
      <c r="DX48" s="28">
        <v>34.049999999999997</v>
      </c>
      <c r="DY48" s="49">
        <v>0.68</v>
      </c>
      <c r="DZ48" s="49">
        <v>0.36</v>
      </c>
      <c r="EA48" s="28">
        <v>11.2</v>
      </c>
      <c r="EB48" s="28">
        <v>56</v>
      </c>
      <c r="EC48" s="49">
        <v>0.24</v>
      </c>
      <c r="ED48" s="28">
        <v>6</v>
      </c>
      <c r="EE48" s="28">
        <v>548</v>
      </c>
      <c r="EF48" s="28">
        <v>86</v>
      </c>
      <c r="EG48" s="28">
        <v>16</v>
      </c>
      <c r="EH48" s="28">
        <v>15</v>
      </c>
      <c r="EI48" s="28">
        <v>25</v>
      </c>
      <c r="EJ48" s="39">
        <v>22</v>
      </c>
      <c r="EK48" s="28">
        <v>8.1</v>
      </c>
      <c r="EL48" s="28">
        <v>1</v>
      </c>
      <c r="EM48" s="49">
        <v>0.16</v>
      </c>
      <c r="EN48" s="49">
        <v>0.86</v>
      </c>
      <c r="EO48" s="49">
        <v>0.36</v>
      </c>
      <c r="EP48" s="28">
        <v>324</v>
      </c>
      <c r="EQ48" s="49">
        <v>0.64</v>
      </c>
      <c r="ER48" s="49">
        <v>0.14000000000000001</v>
      </c>
      <c r="ES48" s="49">
        <v>0.78</v>
      </c>
      <c r="ET48" s="28"/>
      <c r="EU48" s="28"/>
      <c r="EV48" s="28"/>
      <c r="EW48" s="28"/>
      <c r="EX48" s="28"/>
      <c r="EY48" s="28"/>
      <c r="EZ48" s="43">
        <v>11000</v>
      </c>
      <c r="FA48" s="28">
        <v>93</v>
      </c>
      <c r="FB48" s="28">
        <v>74.400000000000006</v>
      </c>
      <c r="FC48" s="28">
        <v>530</v>
      </c>
      <c r="FD48" s="28">
        <v>70</v>
      </c>
      <c r="FE48" s="28">
        <v>9</v>
      </c>
      <c r="FF48" s="49">
        <v>0.23</v>
      </c>
      <c r="FG48" s="28">
        <v>4.8</v>
      </c>
      <c r="FH48" s="28">
        <v>5.6</v>
      </c>
      <c r="FI48" s="49">
        <v>0.12</v>
      </c>
      <c r="FJ48" s="49">
        <v>0.15</v>
      </c>
      <c r="FK48" s="49">
        <v>0.18</v>
      </c>
      <c r="FL48" s="49">
        <v>0.13</v>
      </c>
      <c r="FM48" s="28"/>
      <c r="FN48" s="28"/>
      <c r="FO48" s="47">
        <v>0.71799999999999997</v>
      </c>
      <c r="FP48" s="28"/>
      <c r="FQ48" s="28"/>
      <c r="FR48" s="28"/>
      <c r="FS48" s="28"/>
      <c r="FT48" s="28"/>
      <c r="FU48" s="38"/>
      <c r="FV48" s="28"/>
      <c r="FW48" s="28">
        <v>6</v>
      </c>
      <c r="FX48" s="28">
        <v>75.2</v>
      </c>
      <c r="FY48" s="28">
        <v>0</v>
      </c>
      <c r="FZ48" s="32"/>
      <c r="GA48" s="28"/>
      <c r="GB48" s="28"/>
      <c r="GC48" s="28"/>
      <c r="GD48" s="23"/>
      <c r="GE48" s="23"/>
      <c r="GF48" s="23"/>
      <c r="GG48" s="23"/>
      <c r="GH48" s="23"/>
      <c r="GI48" s="23"/>
      <c r="GJ48" s="23"/>
      <c r="GK48" s="23"/>
      <c r="GL48" s="23"/>
      <c r="GM48" s="23"/>
      <c r="GN48" s="23"/>
      <c r="GO48" s="23"/>
      <c r="GP48" s="23"/>
      <c r="GQ48" s="23"/>
      <c r="GR48" s="23"/>
      <c r="GS48" s="23"/>
      <c r="GT48" s="23"/>
      <c r="GU48" s="23"/>
      <c r="GV48" s="23"/>
      <c r="GW48" s="23"/>
      <c r="GX48" s="23"/>
      <c r="GY48" s="23"/>
      <c r="GZ48" s="23"/>
      <c r="HA48" s="23"/>
      <c r="HB48" s="23"/>
      <c r="HC48" s="23"/>
      <c r="HD48" s="24"/>
      <c r="HE48" s="23"/>
      <c r="HF48" s="28"/>
      <c r="HG48" s="28"/>
      <c r="HH48" s="28"/>
      <c r="HI48" s="25"/>
      <c r="HJ48" s="23"/>
      <c r="HK48" s="23"/>
      <c r="HL48" s="23"/>
      <c r="HM48" s="23"/>
      <c r="HN48" s="23"/>
      <c r="HO48" s="28">
        <v>1906</v>
      </c>
      <c r="HP48" s="28">
        <v>6.4</v>
      </c>
      <c r="HQ48" s="28">
        <v>4.2</v>
      </c>
      <c r="HR48" s="28">
        <v>146.30000000000001</v>
      </c>
      <c r="HS48" s="28">
        <v>13.9</v>
      </c>
      <c r="HT48" s="28">
        <v>6.6</v>
      </c>
      <c r="HU48" s="28">
        <v>15.4</v>
      </c>
      <c r="HV48" s="28">
        <v>335.4</v>
      </c>
      <c r="HW48" s="28">
        <v>8837</v>
      </c>
      <c r="HX48" s="28"/>
      <c r="HY48" s="28"/>
      <c r="HZ48" s="28"/>
      <c r="IA48" s="28"/>
      <c r="IB48" s="28"/>
      <c r="IC48" s="28"/>
      <c r="ID48" s="28"/>
      <c r="IE48" s="28"/>
      <c r="IF48" s="28"/>
      <c r="IG48" s="28"/>
      <c r="IH48" s="28"/>
      <c r="II48" s="28"/>
      <c r="IJ48" s="28"/>
      <c r="IK48" s="28"/>
      <c r="IL48" s="28"/>
      <c r="IM48" s="28"/>
      <c r="IN48" s="28"/>
      <c r="IO48" s="28"/>
      <c r="IP48" s="28"/>
      <c r="IQ48" s="28"/>
      <c r="IR48" s="28"/>
      <c r="IS48" s="28"/>
      <c r="IT48" s="28"/>
      <c r="IU48" s="28">
        <v>6.5</v>
      </c>
      <c r="IV48" s="56">
        <v>16</v>
      </c>
    </row>
    <row r="49" spans="1:256" ht="48">
      <c r="A49" s="42" t="s">
        <v>300</v>
      </c>
      <c r="B49" s="44" t="s">
        <v>328</v>
      </c>
      <c r="C49" s="44" t="s">
        <v>163</v>
      </c>
      <c r="D49" s="44" t="s">
        <v>210</v>
      </c>
      <c r="E49" s="44" t="s">
        <v>329</v>
      </c>
      <c r="F49" s="44" t="s">
        <v>326</v>
      </c>
      <c r="G49" s="44" t="s">
        <v>303</v>
      </c>
      <c r="H49" s="45">
        <v>36603</v>
      </c>
      <c r="I49" s="28" t="s">
        <v>330</v>
      </c>
      <c r="J49" s="44"/>
      <c r="K49" s="44"/>
      <c r="L49" s="44"/>
      <c r="M49" s="46" t="s">
        <v>148</v>
      </c>
      <c r="N49" s="28"/>
      <c r="O49" s="59">
        <v>0.2414</v>
      </c>
      <c r="P49" s="60">
        <v>0.69089999999999996</v>
      </c>
      <c r="Q49" s="60">
        <v>0.76190000000000002</v>
      </c>
      <c r="R49" s="60">
        <v>0.7974</v>
      </c>
      <c r="S49" s="60">
        <v>0.35010000000000002</v>
      </c>
      <c r="T49" s="60">
        <v>0.86429999999999996</v>
      </c>
      <c r="U49" s="61"/>
      <c r="V49" s="62" t="s">
        <v>957</v>
      </c>
      <c r="W49" s="60">
        <v>0.80120000000000002</v>
      </c>
      <c r="X49" s="60">
        <v>0.74</v>
      </c>
      <c r="Y49" s="60">
        <v>0.92589999999999995</v>
      </c>
      <c r="Z49" s="60">
        <v>0.21659999999999999</v>
      </c>
      <c r="AA49" s="60">
        <v>9.5200000000000007E-2</v>
      </c>
      <c r="AB49" s="63">
        <v>0.17249999999999999</v>
      </c>
      <c r="AC49" s="47">
        <v>0.12</v>
      </c>
      <c r="AD49" s="47">
        <v>8.5999999999999993E-2</v>
      </c>
      <c r="AE49" s="28"/>
      <c r="AF49" s="47"/>
      <c r="AG49" s="47"/>
      <c r="AH49" s="47"/>
      <c r="AI49" s="47"/>
      <c r="AJ49" s="47"/>
      <c r="AK49" s="47"/>
      <c r="AL49" s="47"/>
      <c r="AM49" s="28"/>
      <c r="AN49" s="28"/>
      <c r="AO49" s="28"/>
      <c r="AP49" s="28"/>
      <c r="AQ49" s="28"/>
      <c r="AR49" s="28"/>
      <c r="AS49" s="28"/>
      <c r="AT49" s="28"/>
      <c r="AU49" s="47"/>
      <c r="AV49" s="47"/>
      <c r="AW49" s="49"/>
      <c r="AX49" s="49"/>
      <c r="AY49" s="28">
        <v>13767</v>
      </c>
      <c r="AZ49" s="28">
        <v>505</v>
      </c>
      <c r="BA49" s="28">
        <v>1835</v>
      </c>
      <c r="BB49" s="28">
        <v>10325</v>
      </c>
      <c r="BC49" s="50">
        <v>0.13100000000000001</v>
      </c>
      <c r="BD49" s="47">
        <v>0.127</v>
      </c>
      <c r="BE49" s="47">
        <v>0.112</v>
      </c>
      <c r="BF49" s="47">
        <v>0.14499999999999999</v>
      </c>
      <c r="BG49" s="49">
        <v>0.41</v>
      </c>
      <c r="BH49" s="28">
        <v>1</v>
      </c>
      <c r="BI49" s="28">
        <v>48</v>
      </c>
      <c r="BJ49" s="39">
        <v>4.8</v>
      </c>
      <c r="BK49" s="28">
        <v>414812</v>
      </c>
      <c r="BL49" s="47">
        <v>0.52300000000000002</v>
      </c>
      <c r="BM49" s="47">
        <v>6.4000000000000001E-2</v>
      </c>
      <c r="BN49" s="47">
        <v>0.23400000000000001</v>
      </c>
      <c r="BO49" s="49">
        <v>0.17</v>
      </c>
      <c r="BP49" s="47">
        <v>0.58599999999999997</v>
      </c>
      <c r="BQ49" s="47">
        <v>0.36599999999999999</v>
      </c>
      <c r="BR49" s="47">
        <v>8.9999999999999993E-3</v>
      </c>
      <c r="BS49" s="47">
        <v>2.1000000000000001E-2</v>
      </c>
      <c r="BT49" s="49"/>
      <c r="BU49" s="47">
        <v>1.7999999999999999E-2</v>
      </c>
      <c r="BV49" s="47">
        <v>3.1E-2</v>
      </c>
      <c r="BW49" s="49">
        <v>0.56000000000000005</v>
      </c>
      <c r="BX49" s="52">
        <f t="shared" si="0"/>
        <v>0.59599999999999997</v>
      </c>
      <c r="BY49" s="52">
        <v>9.0999999999999998E-2</v>
      </c>
      <c r="BZ49" s="54">
        <v>0.12</v>
      </c>
      <c r="CA49" s="53">
        <v>27942</v>
      </c>
      <c r="CB49" s="28">
        <v>1229.3699999999999</v>
      </c>
      <c r="CC49" s="28">
        <v>16644100</v>
      </c>
      <c r="CD49" s="28">
        <f t="shared" si="1"/>
        <v>337.41835248948649</v>
      </c>
      <c r="CE49" s="47">
        <v>0.13200000000000001</v>
      </c>
      <c r="CF49" s="47">
        <v>0.30499999999999999</v>
      </c>
      <c r="CG49" s="47">
        <v>0.11700000000000001</v>
      </c>
      <c r="CH49" s="47">
        <v>0.78900000000000003</v>
      </c>
      <c r="CI49" s="47">
        <v>0.16</v>
      </c>
      <c r="CJ49" s="28">
        <v>23.2</v>
      </c>
      <c r="CK49" s="28">
        <v>37.799999999999997</v>
      </c>
      <c r="CL49" s="47">
        <v>0.17399999999999999</v>
      </c>
      <c r="CM49" s="47">
        <v>0.218</v>
      </c>
      <c r="CN49" s="39">
        <v>3.46</v>
      </c>
      <c r="CO49" s="47">
        <v>0.55000000000000004</v>
      </c>
      <c r="CP49" s="49">
        <v>0.21</v>
      </c>
      <c r="CQ49" s="49">
        <v>0.36</v>
      </c>
      <c r="CR49" s="49">
        <v>0.32</v>
      </c>
      <c r="CS49" s="49">
        <v>0.62</v>
      </c>
      <c r="CT49" s="49">
        <v>0.16</v>
      </c>
      <c r="CU49" s="97">
        <v>0.1</v>
      </c>
      <c r="CV49" s="49">
        <v>0.17</v>
      </c>
      <c r="CW49" s="49">
        <v>0.33</v>
      </c>
      <c r="CX49" s="28">
        <v>16</v>
      </c>
      <c r="CY49" s="28">
        <v>19</v>
      </c>
      <c r="CZ49" s="28">
        <v>811</v>
      </c>
      <c r="DA49" s="28">
        <v>31</v>
      </c>
      <c r="DB49" s="49">
        <v>0.13</v>
      </c>
      <c r="DC49" s="41">
        <v>6.8965517241379305E-4</v>
      </c>
      <c r="DD49" s="40">
        <v>5.1020408163265311E-4</v>
      </c>
      <c r="DE49" s="40">
        <v>1.0638297872340426E-3</v>
      </c>
      <c r="DF49" s="49">
        <v>0.17</v>
      </c>
      <c r="DG49" s="49">
        <v>0.03</v>
      </c>
      <c r="DH49" s="41">
        <v>1.3157894736842105E-3</v>
      </c>
      <c r="DI49" s="28">
        <v>5809</v>
      </c>
      <c r="DJ49" s="49">
        <v>0.36</v>
      </c>
      <c r="DK49" s="49">
        <v>0.42</v>
      </c>
      <c r="DL49" s="49">
        <v>0.87</v>
      </c>
      <c r="DM49" s="49">
        <v>0.86</v>
      </c>
      <c r="DN49" s="49">
        <v>0.09</v>
      </c>
      <c r="DO49" s="28">
        <v>2.8</v>
      </c>
      <c r="DP49" s="28">
        <v>2.7</v>
      </c>
      <c r="DQ49" s="28">
        <v>0.26</v>
      </c>
      <c r="DR49" s="28">
        <v>-8303</v>
      </c>
      <c r="DS49" s="47">
        <v>7.9000000000000001E-2</v>
      </c>
      <c r="DT49" s="49">
        <v>0.27</v>
      </c>
      <c r="DU49" s="28">
        <v>5.2</v>
      </c>
      <c r="DV49" s="28">
        <v>0.7</v>
      </c>
      <c r="DW49" s="28">
        <v>50900</v>
      </c>
      <c r="DX49" s="28">
        <v>34.049999999999997</v>
      </c>
      <c r="DY49" s="49">
        <v>0.68</v>
      </c>
      <c r="DZ49" s="49">
        <v>0.36</v>
      </c>
      <c r="EA49" s="28">
        <v>11.2</v>
      </c>
      <c r="EB49" s="28">
        <v>56</v>
      </c>
      <c r="EC49" s="49">
        <v>0.24</v>
      </c>
      <c r="ED49" s="28">
        <v>6</v>
      </c>
      <c r="EE49" s="28">
        <v>548</v>
      </c>
      <c r="EF49" s="28">
        <v>86</v>
      </c>
      <c r="EG49" s="28">
        <v>16</v>
      </c>
      <c r="EH49" s="28">
        <v>15</v>
      </c>
      <c r="EI49" s="28">
        <v>25</v>
      </c>
      <c r="EJ49" s="39">
        <v>22</v>
      </c>
      <c r="EK49" s="28">
        <v>8.1</v>
      </c>
      <c r="EL49" s="28">
        <v>1</v>
      </c>
      <c r="EM49" s="49">
        <v>0.16</v>
      </c>
      <c r="EN49" s="49">
        <v>0.86</v>
      </c>
      <c r="EO49" s="49">
        <v>0.36</v>
      </c>
      <c r="EP49" s="28">
        <v>324</v>
      </c>
      <c r="EQ49" s="49">
        <v>0.64</v>
      </c>
      <c r="ER49" s="49">
        <v>0.14000000000000001</v>
      </c>
      <c r="ES49" s="49">
        <v>0.78</v>
      </c>
      <c r="ET49" s="28"/>
      <c r="EU49" s="49"/>
      <c r="EV49" s="47"/>
      <c r="EW49" s="28"/>
      <c r="EX49" s="28"/>
      <c r="EY49" s="28"/>
      <c r="EZ49" s="43">
        <v>11000</v>
      </c>
      <c r="FA49" s="28">
        <v>93</v>
      </c>
      <c r="FB49" s="28">
        <v>74.400000000000006</v>
      </c>
      <c r="FC49" s="28">
        <v>530</v>
      </c>
      <c r="FD49" s="28">
        <v>70</v>
      </c>
      <c r="FE49" s="28">
        <v>9</v>
      </c>
      <c r="FF49" s="49">
        <v>0.23</v>
      </c>
      <c r="FG49" s="28">
        <v>4.8</v>
      </c>
      <c r="FH49" s="28">
        <v>5.6</v>
      </c>
      <c r="FI49" s="49">
        <v>0.12</v>
      </c>
      <c r="FJ49" s="49">
        <v>0.15</v>
      </c>
      <c r="FK49" s="49">
        <v>0.18</v>
      </c>
      <c r="FL49" s="49">
        <v>0.13</v>
      </c>
      <c r="FM49" s="47"/>
      <c r="FN49" s="47"/>
      <c r="FO49" s="47"/>
      <c r="FP49" s="47"/>
      <c r="FQ49" s="47"/>
      <c r="FR49" s="49"/>
      <c r="FS49" s="47"/>
      <c r="FT49" s="47"/>
      <c r="FU49" s="39"/>
      <c r="FV49" s="28"/>
      <c r="FW49" s="28">
        <v>6</v>
      </c>
      <c r="FX49" s="28">
        <v>75.2</v>
      </c>
      <c r="FY49" s="28">
        <v>0</v>
      </c>
      <c r="FZ49" s="64" t="s">
        <v>331</v>
      </c>
      <c r="GA49" s="65" t="s">
        <v>332</v>
      </c>
      <c r="GB49" s="65" t="s">
        <v>303</v>
      </c>
      <c r="GC49" s="66">
        <v>34296</v>
      </c>
      <c r="GD49" s="67">
        <v>0.17330000000000001</v>
      </c>
      <c r="GE49" s="67">
        <v>0.70589999999999997</v>
      </c>
      <c r="GF49" s="67">
        <v>0.1207</v>
      </c>
      <c r="GG49" s="67">
        <v>0.73829999999999996</v>
      </c>
      <c r="GH49" s="67">
        <v>6.3600000000000004E-2</v>
      </c>
      <c r="GI49" s="67">
        <v>0.65869999999999995</v>
      </c>
      <c r="GJ49" s="67">
        <v>5.0000000000000001E-3</v>
      </c>
      <c r="GK49" s="67">
        <v>2.7000000000000001E-3</v>
      </c>
      <c r="GL49" s="67">
        <v>6.4000000000000003E-3</v>
      </c>
      <c r="GM49" s="67">
        <v>1.46E-2</v>
      </c>
      <c r="GN49" s="69">
        <v>5.1799999999999999E-2</v>
      </c>
      <c r="GO49" s="67">
        <v>0.94489999999999996</v>
      </c>
      <c r="GP49" s="67">
        <v>0.7147</v>
      </c>
      <c r="GQ49" s="67">
        <v>0.52310000000000001</v>
      </c>
      <c r="GR49" s="67">
        <v>0.2351</v>
      </c>
      <c r="GS49" s="67">
        <v>0.1116</v>
      </c>
      <c r="GT49" s="69">
        <v>0.13020000000000001</v>
      </c>
      <c r="GU49" s="67">
        <v>0.79559999999999997</v>
      </c>
      <c r="GV49" s="67">
        <v>0.186</v>
      </c>
      <c r="GW49" s="67">
        <v>1.29E-2</v>
      </c>
      <c r="GX49" s="67">
        <v>2.4400000000000002E-2</v>
      </c>
      <c r="GY49" s="67">
        <v>6.5500000000000003E-2</v>
      </c>
      <c r="GZ49" s="69">
        <v>9.6299999999999997E-2</v>
      </c>
      <c r="HA49" s="67">
        <v>0.47789999999999999</v>
      </c>
      <c r="HB49" s="67">
        <v>0.19839999999999999</v>
      </c>
      <c r="HC49" s="67">
        <v>4.4699999999999997E-2</v>
      </c>
      <c r="HD49" s="70">
        <v>259</v>
      </c>
      <c r="HE49" s="68" t="s">
        <v>957</v>
      </c>
      <c r="HF49" s="65">
        <v>12258524</v>
      </c>
      <c r="HG49" s="65">
        <v>29847060</v>
      </c>
      <c r="HH49" s="65">
        <v>870</v>
      </c>
      <c r="HI49" s="71">
        <v>1.15E-2</v>
      </c>
      <c r="HJ49" s="67">
        <v>111</v>
      </c>
      <c r="HK49" s="67">
        <v>0.75680000000000003</v>
      </c>
      <c r="HL49" s="68" t="s">
        <v>957</v>
      </c>
      <c r="HM49" s="67">
        <v>0.44040000000000001</v>
      </c>
      <c r="HN49" s="67">
        <v>0.4229</v>
      </c>
      <c r="HO49" s="28">
        <v>1906</v>
      </c>
      <c r="HP49" s="28">
        <v>6.4</v>
      </c>
      <c r="HQ49" s="28">
        <v>4.2</v>
      </c>
      <c r="HR49" s="28">
        <v>146.30000000000001</v>
      </c>
      <c r="HS49" s="28">
        <v>13.9</v>
      </c>
      <c r="HT49" s="28">
        <v>6.6</v>
      </c>
      <c r="HU49" s="28">
        <v>15.4</v>
      </c>
      <c r="HV49" s="28">
        <v>335.4</v>
      </c>
      <c r="HW49" s="28">
        <v>8837</v>
      </c>
      <c r="HX49" s="47"/>
      <c r="HY49" s="28"/>
      <c r="HZ49" s="47"/>
      <c r="IA49" s="47"/>
      <c r="IB49" s="47"/>
      <c r="IC49" s="47"/>
      <c r="ID49" s="49"/>
      <c r="IE49" s="47"/>
      <c r="IF49" s="47"/>
      <c r="IG49" s="47"/>
      <c r="IH49" s="49"/>
      <c r="II49" s="47"/>
      <c r="IJ49" s="28"/>
      <c r="IK49" s="47"/>
      <c r="IL49" s="47"/>
      <c r="IM49" s="47"/>
      <c r="IN49" s="47"/>
      <c r="IO49" s="47"/>
      <c r="IP49" s="47"/>
      <c r="IQ49" s="49"/>
      <c r="IR49" s="47"/>
      <c r="IS49" s="47"/>
      <c r="IT49" s="47"/>
      <c r="IU49" s="28">
        <v>6.5</v>
      </c>
      <c r="IV49" s="56">
        <v>16</v>
      </c>
    </row>
    <row r="50" spans="1:256" ht="48">
      <c r="A50" s="42" t="s">
        <v>300</v>
      </c>
      <c r="B50" s="44" t="s">
        <v>333</v>
      </c>
      <c r="C50" s="44" t="s">
        <v>163</v>
      </c>
      <c r="D50" s="44" t="s">
        <v>316</v>
      </c>
      <c r="E50" s="44" t="s">
        <v>334</v>
      </c>
      <c r="F50" s="44" t="s">
        <v>326</v>
      </c>
      <c r="G50" s="44" t="s">
        <v>303</v>
      </c>
      <c r="H50" s="45">
        <v>36603</v>
      </c>
      <c r="I50" s="28" t="s">
        <v>335</v>
      </c>
      <c r="J50" s="44"/>
      <c r="K50" s="44"/>
      <c r="L50" s="44"/>
      <c r="M50" s="46" t="s">
        <v>148</v>
      </c>
      <c r="N50" s="28"/>
      <c r="O50" s="72">
        <v>0.57640000000000002</v>
      </c>
      <c r="P50" s="73">
        <v>0.9365</v>
      </c>
      <c r="Q50" s="73">
        <v>0.80959999999999999</v>
      </c>
      <c r="R50" s="73">
        <v>0.71179999999999999</v>
      </c>
      <c r="S50" s="73">
        <v>0.16819999999999999</v>
      </c>
      <c r="T50" s="73">
        <v>0.69969999999999999</v>
      </c>
      <c r="U50" s="73">
        <v>0.3382</v>
      </c>
      <c r="V50" s="74" t="s">
        <v>957</v>
      </c>
      <c r="W50" s="73">
        <v>0.74319999999999997</v>
      </c>
      <c r="X50" s="73">
        <v>0.77510000000000001</v>
      </c>
      <c r="Y50" s="73">
        <v>0.95450000000000002</v>
      </c>
      <c r="Z50" s="73">
        <v>0.3473</v>
      </c>
      <c r="AA50" s="73">
        <v>0.16470000000000001</v>
      </c>
      <c r="AB50" s="76">
        <v>0.61370000000000002</v>
      </c>
      <c r="AC50" s="47">
        <v>0.12</v>
      </c>
      <c r="AD50" s="47">
        <v>8.5999999999999993E-2</v>
      </c>
      <c r="AE50" s="28"/>
      <c r="AF50" s="47"/>
      <c r="AG50" s="47"/>
      <c r="AH50" s="47"/>
      <c r="AI50" s="47"/>
      <c r="AJ50" s="47"/>
      <c r="AK50" s="47"/>
      <c r="AL50" s="47"/>
      <c r="AM50" s="28"/>
      <c r="AN50" s="28"/>
      <c r="AO50" s="28"/>
      <c r="AP50" s="28"/>
      <c r="AQ50" s="28"/>
      <c r="AR50" s="28"/>
      <c r="AS50" s="28"/>
      <c r="AT50" s="28"/>
      <c r="AU50" s="47"/>
      <c r="AV50" s="47"/>
      <c r="AW50" s="49"/>
      <c r="AX50" s="49"/>
      <c r="AY50" s="28">
        <v>13767</v>
      </c>
      <c r="AZ50" s="28">
        <v>505</v>
      </c>
      <c r="BA50" s="28">
        <v>1835</v>
      </c>
      <c r="BB50" s="28">
        <v>10325</v>
      </c>
      <c r="BC50" s="50">
        <v>0.13100000000000001</v>
      </c>
      <c r="BD50" s="47">
        <v>0.127</v>
      </c>
      <c r="BE50" s="47">
        <v>0.112</v>
      </c>
      <c r="BF50" s="47">
        <v>0.14499999999999999</v>
      </c>
      <c r="BG50" s="49">
        <v>0.41</v>
      </c>
      <c r="BH50" s="28">
        <v>1</v>
      </c>
      <c r="BI50" s="28">
        <v>48</v>
      </c>
      <c r="BJ50" s="39">
        <v>4.8</v>
      </c>
      <c r="BK50" s="28">
        <v>414812</v>
      </c>
      <c r="BL50" s="47">
        <v>0.52300000000000002</v>
      </c>
      <c r="BM50" s="47">
        <v>6.4000000000000001E-2</v>
      </c>
      <c r="BN50" s="47">
        <v>0.23400000000000001</v>
      </c>
      <c r="BO50" s="49">
        <v>0.17</v>
      </c>
      <c r="BP50" s="47">
        <v>0.58599999999999997</v>
      </c>
      <c r="BQ50" s="47">
        <v>0.36599999999999999</v>
      </c>
      <c r="BR50" s="47">
        <v>8.9999999999999993E-3</v>
      </c>
      <c r="BS50" s="47">
        <v>2.1000000000000001E-2</v>
      </c>
      <c r="BT50" s="49"/>
      <c r="BU50" s="47">
        <v>1.7999999999999999E-2</v>
      </c>
      <c r="BV50" s="47">
        <v>3.1E-2</v>
      </c>
      <c r="BW50" s="49">
        <v>0.56000000000000005</v>
      </c>
      <c r="BX50" s="52">
        <f t="shared" si="0"/>
        <v>0.59599999999999997</v>
      </c>
      <c r="BY50" s="52">
        <v>9.0999999999999998E-2</v>
      </c>
      <c r="BZ50" s="54">
        <v>0.12</v>
      </c>
      <c r="CA50" s="53">
        <v>27942</v>
      </c>
      <c r="CB50" s="28">
        <v>1229.3699999999999</v>
      </c>
      <c r="CC50" s="28">
        <v>16644100</v>
      </c>
      <c r="CD50" s="28">
        <f t="shared" si="1"/>
        <v>337.41835248948649</v>
      </c>
      <c r="CE50" s="47">
        <v>0.13200000000000001</v>
      </c>
      <c r="CF50" s="47">
        <v>0.30499999999999999</v>
      </c>
      <c r="CG50" s="47">
        <v>0.11700000000000001</v>
      </c>
      <c r="CH50" s="47">
        <v>0.78900000000000003</v>
      </c>
      <c r="CI50" s="47">
        <v>0.16</v>
      </c>
      <c r="CJ50" s="28">
        <v>23.2</v>
      </c>
      <c r="CK50" s="28">
        <v>37.799999999999997</v>
      </c>
      <c r="CL50" s="47">
        <v>0.17399999999999999</v>
      </c>
      <c r="CM50" s="47">
        <v>0.218</v>
      </c>
      <c r="CN50" s="39">
        <v>3.46</v>
      </c>
      <c r="CO50" s="47">
        <v>0.55000000000000004</v>
      </c>
      <c r="CP50" s="49">
        <v>0.21</v>
      </c>
      <c r="CQ50" s="49">
        <v>0.36</v>
      </c>
      <c r="CR50" s="49">
        <v>0.32</v>
      </c>
      <c r="CS50" s="49">
        <v>0.62</v>
      </c>
      <c r="CT50" s="49">
        <v>0.16</v>
      </c>
      <c r="CU50" s="97">
        <v>0.1</v>
      </c>
      <c r="CV50" s="49">
        <v>0.17</v>
      </c>
      <c r="CW50" s="49">
        <v>0.33</v>
      </c>
      <c r="CX50" s="28">
        <v>16</v>
      </c>
      <c r="CY50" s="28">
        <v>19</v>
      </c>
      <c r="CZ50" s="28">
        <v>811</v>
      </c>
      <c r="DA50" s="28">
        <v>31</v>
      </c>
      <c r="DB50" s="49">
        <v>0.13</v>
      </c>
      <c r="DC50" s="41">
        <v>6.8965517241379305E-4</v>
      </c>
      <c r="DD50" s="40">
        <v>5.1020408163265311E-4</v>
      </c>
      <c r="DE50" s="40">
        <v>1.0638297872340426E-3</v>
      </c>
      <c r="DF50" s="49">
        <v>0.17</v>
      </c>
      <c r="DG50" s="49">
        <v>0.03</v>
      </c>
      <c r="DH50" s="41">
        <v>1.3157894736842105E-3</v>
      </c>
      <c r="DI50" s="28">
        <v>5809</v>
      </c>
      <c r="DJ50" s="49">
        <v>0.36</v>
      </c>
      <c r="DK50" s="49">
        <v>0.42</v>
      </c>
      <c r="DL50" s="49">
        <v>0.87</v>
      </c>
      <c r="DM50" s="49">
        <v>0.86</v>
      </c>
      <c r="DN50" s="49">
        <v>0.09</v>
      </c>
      <c r="DO50" s="28">
        <v>2.8</v>
      </c>
      <c r="DP50" s="28">
        <v>2.7</v>
      </c>
      <c r="DQ50" s="28">
        <v>0.26</v>
      </c>
      <c r="DR50" s="28">
        <v>-8303</v>
      </c>
      <c r="DS50" s="47">
        <v>7.9000000000000001E-2</v>
      </c>
      <c r="DT50" s="49">
        <v>0.27</v>
      </c>
      <c r="DU50" s="28">
        <v>5.2</v>
      </c>
      <c r="DV50" s="28">
        <v>0.7</v>
      </c>
      <c r="DW50" s="28">
        <v>50900</v>
      </c>
      <c r="DX50" s="28">
        <v>34.049999999999997</v>
      </c>
      <c r="DY50" s="49">
        <v>0.68</v>
      </c>
      <c r="DZ50" s="49">
        <v>0.36</v>
      </c>
      <c r="EA50" s="28">
        <v>11.2</v>
      </c>
      <c r="EB50" s="28">
        <v>56</v>
      </c>
      <c r="EC50" s="49">
        <v>0.24</v>
      </c>
      <c r="ED50" s="28">
        <v>6</v>
      </c>
      <c r="EE50" s="28">
        <v>548</v>
      </c>
      <c r="EF50" s="28">
        <v>86</v>
      </c>
      <c r="EG50" s="28">
        <v>16</v>
      </c>
      <c r="EH50" s="28">
        <v>15</v>
      </c>
      <c r="EI50" s="28">
        <v>25</v>
      </c>
      <c r="EJ50" s="39">
        <v>22</v>
      </c>
      <c r="EK50" s="28">
        <v>8.1</v>
      </c>
      <c r="EL50" s="28">
        <v>1</v>
      </c>
      <c r="EM50" s="49">
        <v>0.16</v>
      </c>
      <c r="EN50" s="49">
        <v>0.86</v>
      </c>
      <c r="EO50" s="49">
        <v>0.36</v>
      </c>
      <c r="EP50" s="28">
        <v>324</v>
      </c>
      <c r="EQ50" s="49">
        <v>0.64</v>
      </c>
      <c r="ER50" s="49">
        <v>0.14000000000000001</v>
      </c>
      <c r="ES50" s="49">
        <v>0.78</v>
      </c>
      <c r="ET50" s="28"/>
      <c r="EU50" s="49"/>
      <c r="EV50" s="47"/>
      <c r="EW50" s="28"/>
      <c r="EX50" s="28"/>
      <c r="EY50" s="28"/>
      <c r="EZ50" s="43">
        <v>11000</v>
      </c>
      <c r="FA50" s="28">
        <v>93</v>
      </c>
      <c r="FB50" s="28">
        <v>74.400000000000006</v>
      </c>
      <c r="FC50" s="28">
        <v>530</v>
      </c>
      <c r="FD50" s="28">
        <v>70</v>
      </c>
      <c r="FE50" s="28">
        <v>9</v>
      </c>
      <c r="FF50" s="49">
        <v>0.23</v>
      </c>
      <c r="FG50" s="28">
        <v>4.8</v>
      </c>
      <c r="FH50" s="28">
        <v>5.6</v>
      </c>
      <c r="FI50" s="49">
        <v>0.12</v>
      </c>
      <c r="FJ50" s="49">
        <v>0.15</v>
      </c>
      <c r="FK50" s="49">
        <v>0.18</v>
      </c>
      <c r="FL50" s="49">
        <v>0.13</v>
      </c>
      <c r="FM50" s="47"/>
      <c r="FN50" s="47"/>
      <c r="FO50" s="47"/>
      <c r="FP50" s="47"/>
      <c r="FQ50" s="47"/>
      <c r="FR50" s="49"/>
      <c r="FS50" s="47"/>
      <c r="FT50" s="47"/>
      <c r="FU50" s="39"/>
      <c r="FV50" s="28"/>
      <c r="FW50" s="28">
        <v>6</v>
      </c>
      <c r="FX50" s="28">
        <v>75.2</v>
      </c>
      <c r="FY50" s="28">
        <v>0</v>
      </c>
      <c r="FZ50" s="77" t="s">
        <v>336</v>
      </c>
      <c r="GA50" s="78" t="s">
        <v>332</v>
      </c>
      <c r="GB50" s="78" t="s">
        <v>303</v>
      </c>
      <c r="GC50" s="79">
        <v>28555</v>
      </c>
      <c r="GD50" s="80">
        <v>0.3579</v>
      </c>
      <c r="GE50" s="80">
        <v>0.60040000000000004</v>
      </c>
      <c r="GF50" s="80">
        <v>4.1700000000000001E-2</v>
      </c>
      <c r="GG50" s="80">
        <v>0.70109999999999995</v>
      </c>
      <c r="GH50" s="80">
        <v>9.1999999999999998E-2</v>
      </c>
      <c r="GI50" s="80">
        <v>0.58440000000000003</v>
      </c>
      <c r="GJ50" s="80">
        <v>9.2999999999999992E-3</v>
      </c>
      <c r="GK50" s="80">
        <v>2.58E-2</v>
      </c>
      <c r="GL50" s="80">
        <v>5.7999999999999996E-3</v>
      </c>
      <c r="GM50" s="80">
        <v>1.0200000000000001E-2</v>
      </c>
      <c r="GN50" s="81">
        <v>7.5200000000000003E-2</v>
      </c>
      <c r="GO50" s="80">
        <v>0.97050000000000003</v>
      </c>
      <c r="GP50" s="80">
        <v>0.84830000000000005</v>
      </c>
      <c r="GQ50" s="80">
        <v>0.32050000000000001</v>
      </c>
      <c r="GR50" s="80">
        <v>0.47539999999999999</v>
      </c>
      <c r="GS50" s="80">
        <v>5.5399999999999998E-2</v>
      </c>
      <c r="GT50" s="81">
        <v>0.1487</v>
      </c>
      <c r="GU50" s="80">
        <v>0.87639999999999996</v>
      </c>
      <c r="GV50" s="80">
        <v>0.20300000000000001</v>
      </c>
      <c r="GW50" s="80">
        <v>3.56E-2</v>
      </c>
      <c r="GX50" s="80">
        <v>0</v>
      </c>
      <c r="GY50" s="80">
        <v>0</v>
      </c>
      <c r="GZ50" s="81">
        <v>6.0499999999999998E-2</v>
      </c>
      <c r="HA50" s="80">
        <v>0.32069999999999999</v>
      </c>
      <c r="HB50" s="80">
        <v>0.1153</v>
      </c>
      <c r="HC50" s="80">
        <v>3.61E-2</v>
      </c>
      <c r="HD50" s="83">
        <v>379</v>
      </c>
      <c r="HE50" s="80">
        <v>0.14050000000000001</v>
      </c>
      <c r="HF50" s="78">
        <v>9462323</v>
      </c>
      <c r="HG50" s="78">
        <v>23108735</v>
      </c>
      <c r="HH50" s="78">
        <v>809</v>
      </c>
      <c r="HI50" s="84">
        <v>3.2099999999999997E-2</v>
      </c>
      <c r="HJ50" s="80">
        <v>191</v>
      </c>
      <c r="HK50" s="80">
        <v>0.55149999999999999</v>
      </c>
      <c r="HL50" s="80">
        <v>9.4700000000000006E-2</v>
      </c>
      <c r="HM50" s="80">
        <v>0.43659999999999999</v>
      </c>
      <c r="HN50" s="80">
        <v>0.3251</v>
      </c>
      <c r="HO50" s="28">
        <v>1906</v>
      </c>
      <c r="HP50" s="28">
        <v>6.4</v>
      </c>
      <c r="HQ50" s="28">
        <v>4.2</v>
      </c>
      <c r="HR50" s="28">
        <v>146.30000000000001</v>
      </c>
      <c r="HS50" s="28">
        <v>13.9</v>
      </c>
      <c r="HT50" s="28">
        <v>6.6</v>
      </c>
      <c r="HU50" s="28">
        <v>15.4</v>
      </c>
      <c r="HV50" s="28">
        <v>335.4</v>
      </c>
      <c r="HW50" s="28">
        <v>8837</v>
      </c>
      <c r="HX50" s="47"/>
      <c r="HY50" s="28"/>
      <c r="HZ50" s="47"/>
      <c r="IA50" s="47"/>
      <c r="IB50" s="47"/>
      <c r="IC50" s="47"/>
      <c r="ID50" s="49"/>
      <c r="IE50" s="47"/>
      <c r="IF50" s="47"/>
      <c r="IG50" s="47"/>
      <c r="IH50" s="49"/>
      <c r="II50" s="47"/>
      <c r="IJ50" s="28"/>
      <c r="IK50" s="47"/>
      <c r="IL50" s="47"/>
      <c r="IM50" s="47"/>
      <c r="IN50" s="47"/>
      <c r="IO50" s="47"/>
      <c r="IP50" s="47"/>
      <c r="IQ50" s="49"/>
      <c r="IR50" s="47"/>
      <c r="IS50" s="47"/>
      <c r="IT50" s="47"/>
      <c r="IU50" s="28">
        <v>6.5</v>
      </c>
      <c r="IV50" s="56">
        <v>16</v>
      </c>
    </row>
    <row r="51" spans="1:256" ht="64">
      <c r="A51" s="42" t="s">
        <v>300</v>
      </c>
      <c r="B51" s="42" t="s">
        <v>337</v>
      </c>
      <c r="C51" s="42"/>
      <c r="D51" s="42" t="s">
        <v>321</v>
      </c>
      <c r="E51" s="42"/>
      <c r="F51" s="42" t="s">
        <v>338</v>
      </c>
      <c r="G51" s="42" t="s">
        <v>303</v>
      </c>
      <c r="H51" s="45">
        <v>36111</v>
      </c>
      <c r="I51" s="28" t="s">
        <v>339</v>
      </c>
      <c r="J51" s="42"/>
      <c r="K51" s="42"/>
      <c r="L51" s="42"/>
      <c r="M51" s="46" t="s">
        <v>215</v>
      </c>
      <c r="N51" s="28"/>
      <c r="O51" s="32"/>
      <c r="P51" s="28"/>
      <c r="Q51" s="28"/>
      <c r="R51" s="28"/>
      <c r="S51" s="28"/>
      <c r="T51" s="28"/>
      <c r="U51" s="47"/>
      <c r="V51" s="28"/>
      <c r="W51" s="28"/>
      <c r="X51" s="28"/>
      <c r="Y51" s="47"/>
      <c r="Z51" s="28"/>
      <c r="AA51" s="47"/>
      <c r="AB51" s="28"/>
      <c r="AC51" s="47">
        <v>0.12</v>
      </c>
      <c r="AD51" s="47">
        <v>8.5999999999999993E-2</v>
      </c>
      <c r="AE51" s="28"/>
      <c r="AF51" s="28"/>
      <c r="AG51" s="28"/>
      <c r="AH51" s="28"/>
      <c r="AI51" s="28"/>
      <c r="AJ51" s="28"/>
      <c r="AK51" s="28"/>
      <c r="AL51" s="28"/>
      <c r="AM51" s="28"/>
      <c r="AN51" s="28"/>
      <c r="AO51" s="28"/>
      <c r="AP51" s="28"/>
      <c r="AQ51" s="28"/>
      <c r="AR51" s="28"/>
      <c r="AS51" s="28"/>
      <c r="AT51" s="28"/>
      <c r="AU51" s="28"/>
      <c r="AV51" s="28"/>
      <c r="AW51" s="28"/>
      <c r="AX51" s="28"/>
      <c r="AY51" s="28">
        <v>13767</v>
      </c>
      <c r="AZ51" s="28">
        <v>505</v>
      </c>
      <c r="BA51" s="28">
        <v>1835</v>
      </c>
      <c r="BB51" s="28">
        <v>10325</v>
      </c>
      <c r="BC51" s="99">
        <v>0.14699999999999999</v>
      </c>
      <c r="BD51" s="47">
        <v>0.127</v>
      </c>
      <c r="BE51" s="49">
        <v>0.10100000000000001</v>
      </c>
      <c r="BF51" s="47">
        <v>0.14799999999999999</v>
      </c>
      <c r="BG51" s="49">
        <v>0.41</v>
      </c>
      <c r="BH51" s="28">
        <v>1</v>
      </c>
      <c r="BI51" s="28">
        <v>28</v>
      </c>
      <c r="BJ51" s="39">
        <v>2.7</v>
      </c>
      <c r="BK51" s="28">
        <v>228948</v>
      </c>
      <c r="BL51" s="47">
        <v>0.52800000000000002</v>
      </c>
      <c r="BM51" s="47">
        <v>6.7000000000000004E-2</v>
      </c>
      <c r="BN51" s="47">
        <v>0.23699999999999999</v>
      </c>
      <c r="BO51" s="49">
        <v>0.16</v>
      </c>
      <c r="BP51" s="47">
        <v>0.34100000000000003</v>
      </c>
      <c r="BQ51" s="47">
        <v>0.60599999999999998</v>
      </c>
      <c r="BR51" s="47">
        <v>3.0000000000000001E-3</v>
      </c>
      <c r="BS51" s="47">
        <v>3.4000000000000002E-2</v>
      </c>
      <c r="BT51" s="47">
        <v>1E-3</v>
      </c>
      <c r="BU51" s="47">
        <v>1.6E-2</v>
      </c>
      <c r="BV51" s="47">
        <v>3.9E-2</v>
      </c>
      <c r="BW51" s="47">
        <v>0.311</v>
      </c>
      <c r="BX51" s="52">
        <f t="shared" si="0"/>
        <v>0.60299999999999998</v>
      </c>
      <c r="BY51" s="54">
        <v>0.11899999999999999</v>
      </c>
      <c r="BZ51" s="52">
        <v>0.122</v>
      </c>
      <c r="CA51" s="53">
        <v>30100</v>
      </c>
      <c r="CB51" s="28">
        <v>785.35</v>
      </c>
      <c r="CC51" s="28">
        <v>11134300</v>
      </c>
      <c r="CD51" s="28">
        <f t="shared" si="1"/>
        <v>291.52352454319731</v>
      </c>
      <c r="CE51" s="47">
        <v>0.39200000000000002</v>
      </c>
      <c r="CF51" s="47">
        <v>0.54400000000000004</v>
      </c>
      <c r="CG51" s="47">
        <v>0.114</v>
      </c>
      <c r="CH51" s="47">
        <v>0.72499999999999998</v>
      </c>
      <c r="CI51" s="47">
        <v>0.19900000000000001</v>
      </c>
      <c r="CJ51" s="28">
        <v>19.600000000000001</v>
      </c>
      <c r="CK51" s="28">
        <v>38.1</v>
      </c>
      <c r="CL51" s="47">
        <v>0.17100000000000001</v>
      </c>
      <c r="CM51" s="47">
        <v>0.24</v>
      </c>
      <c r="CN51" s="39">
        <v>3.43</v>
      </c>
      <c r="CO51" s="47">
        <v>0.41199999999999998</v>
      </c>
      <c r="CP51" s="49">
        <v>0.2</v>
      </c>
      <c r="CQ51" s="49">
        <v>0.38</v>
      </c>
      <c r="CR51" s="49">
        <v>0.32</v>
      </c>
      <c r="CS51" s="49">
        <v>0.59</v>
      </c>
      <c r="CT51" s="49">
        <v>0.15</v>
      </c>
      <c r="CU51" s="49">
        <v>0.11</v>
      </c>
      <c r="CV51" s="49">
        <v>0.15</v>
      </c>
      <c r="CW51" s="49">
        <v>0.3</v>
      </c>
      <c r="CX51" s="28">
        <v>9</v>
      </c>
      <c r="CY51" s="28">
        <v>14</v>
      </c>
      <c r="CZ51" s="28">
        <v>1134.3</v>
      </c>
      <c r="DA51" s="28">
        <v>35</v>
      </c>
      <c r="DB51" s="49">
        <v>0.12</v>
      </c>
      <c r="DC51" s="41">
        <v>1.0309278350515464E-3</v>
      </c>
      <c r="DD51" s="40">
        <v>7.874015748031496E-4</v>
      </c>
      <c r="DE51" s="40">
        <v>1.7543859649122807E-3</v>
      </c>
      <c r="DF51" s="49">
        <v>0.15</v>
      </c>
      <c r="DG51" s="49">
        <v>0.03</v>
      </c>
      <c r="DH51" s="41">
        <v>1.4705882352941176E-3</v>
      </c>
      <c r="DI51" s="28">
        <v>4723</v>
      </c>
      <c r="DJ51" s="49">
        <v>0.46</v>
      </c>
      <c r="DK51" s="49">
        <v>0.38</v>
      </c>
      <c r="DL51" s="49">
        <v>0.87</v>
      </c>
      <c r="DM51" s="49">
        <v>0.87</v>
      </c>
      <c r="DN51" s="49">
        <v>0.09</v>
      </c>
      <c r="DO51" s="28">
        <v>2.5</v>
      </c>
      <c r="DP51" s="28">
        <v>2.2999999999999998</v>
      </c>
      <c r="DQ51" s="28">
        <v>0.23</v>
      </c>
      <c r="DR51" s="37">
        <v>-12169</v>
      </c>
      <c r="DS51" s="47">
        <v>7.8E-2</v>
      </c>
      <c r="DT51" s="49">
        <v>0.28000000000000003</v>
      </c>
      <c r="DU51" s="28">
        <v>5.3</v>
      </c>
      <c r="DV51" s="28">
        <v>0.79</v>
      </c>
      <c r="DW51" s="28">
        <v>49600</v>
      </c>
      <c r="DX51" s="28">
        <v>34.42</v>
      </c>
      <c r="DY51" s="49">
        <v>0.7</v>
      </c>
      <c r="DZ51" s="49">
        <v>0.44</v>
      </c>
      <c r="EA51" s="28">
        <v>14.9</v>
      </c>
      <c r="EB51" s="28">
        <v>53</v>
      </c>
      <c r="EC51" s="49">
        <v>0.24</v>
      </c>
      <c r="ED51" s="28">
        <v>9</v>
      </c>
      <c r="EE51" s="28">
        <v>532</v>
      </c>
      <c r="EF51" s="28">
        <v>73</v>
      </c>
      <c r="EG51" s="28">
        <v>21</v>
      </c>
      <c r="EH51" s="28">
        <v>11</v>
      </c>
      <c r="EI51" s="28">
        <v>29</v>
      </c>
      <c r="EJ51" s="39">
        <v>23</v>
      </c>
      <c r="EK51" s="28">
        <v>8.5</v>
      </c>
      <c r="EL51" s="28">
        <v>1</v>
      </c>
      <c r="EM51" s="49">
        <v>0.18</v>
      </c>
      <c r="EN51" s="49">
        <v>0.83</v>
      </c>
      <c r="EO51" s="49">
        <v>0.21</v>
      </c>
      <c r="EP51" s="28">
        <v>438</v>
      </c>
      <c r="EQ51" s="49">
        <v>0.57999999999999996</v>
      </c>
      <c r="ER51" s="49">
        <v>0.16</v>
      </c>
      <c r="ES51" s="49">
        <v>0.83</v>
      </c>
      <c r="ET51" s="28"/>
      <c r="EU51" s="28"/>
      <c r="EV51" s="28"/>
      <c r="EW51" s="28"/>
      <c r="EX51" s="28"/>
      <c r="EY51" s="28"/>
      <c r="EZ51" s="43">
        <v>10500</v>
      </c>
      <c r="FA51" s="28">
        <v>129</v>
      </c>
      <c r="FB51" s="28">
        <v>75.2</v>
      </c>
      <c r="FC51" s="28">
        <v>480</v>
      </c>
      <c r="FD51" s="28">
        <v>80</v>
      </c>
      <c r="FE51" s="28">
        <v>10</v>
      </c>
      <c r="FF51" s="49">
        <v>0.23</v>
      </c>
      <c r="FG51" s="28">
        <v>4.5999999999999996</v>
      </c>
      <c r="FH51" s="28">
        <v>5.3</v>
      </c>
      <c r="FI51" s="49">
        <v>0.13</v>
      </c>
      <c r="FJ51" s="49">
        <v>0.14000000000000001</v>
      </c>
      <c r="FK51" s="49">
        <v>0.17</v>
      </c>
      <c r="FL51" s="49">
        <v>0.14000000000000001</v>
      </c>
      <c r="FM51" s="47">
        <v>4.3999999999999997E-2</v>
      </c>
      <c r="FN51" s="28"/>
      <c r="FO51" s="47">
        <v>0.75800000000000001</v>
      </c>
      <c r="FP51" s="28"/>
      <c r="FQ51" s="28"/>
      <c r="FR51" s="28"/>
      <c r="FS51" s="28"/>
      <c r="FT51" s="28"/>
      <c r="FU51" s="39"/>
      <c r="FV51" s="28"/>
      <c r="FW51" s="28">
        <v>6</v>
      </c>
      <c r="FX51" s="28">
        <v>75.2</v>
      </c>
      <c r="FY51" s="28">
        <v>0</v>
      </c>
      <c r="FZ51" s="32"/>
      <c r="GA51" s="28"/>
      <c r="GB51" s="28"/>
      <c r="GC51" s="28"/>
      <c r="GD51" s="23"/>
      <c r="GE51" s="23"/>
      <c r="GF51" s="23"/>
      <c r="GG51" s="23"/>
      <c r="GH51" s="23"/>
      <c r="GI51" s="23"/>
      <c r="GJ51" s="23"/>
      <c r="GK51" s="23"/>
      <c r="GL51" s="23"/>
      <c r="GM51" s="23"/>
      <c r="GN51" s="23"/>
      <c r="GO51" s="23"/>
      <c r="GP51" s="23"/>
      <c r="GQ51" s="23"/>
      <c r="GR51" s="23"/>
      <c r="GS51" s="23"/>
      <c r="GT51" s="23"/>
      <c r="GU51" s="23"/>
      <c r="GV51" s="23"/>
      <c r="GW51" s="23"/>
      <c r="GX51" s="23"/>
      <c r="GY51" s="23"/>
      <c r="GZ51" s="23"/>
      <c r="HA51" s="23"/>
      <c r="HB51" s="23"/>
      <c r="HC51" s="23"/>
      <c r="HD51" s="24"/>
      <c r="HE51" s="23"/>
      <c r="HF51" s="28"/>
      <c r="HG51" s="28"/>
      <c r="HH51" s="28"/>
      <c r="HI51" s="25"/>
      <c r="HJ51" s="23"/>
      <c r="HK51" s="23"/>
      <c r="HL51" s="23"/>
      <c r="HM51" s="23"/>
      <c r="HN51" s="23"/>
      <c r="HO51" s="28">
        <v>1484</v>
      </c>
      <c r="HP51" s="28">
        <v>6.4</v>
      </c>
      <c r="HQ51" s="28">
        <v>4.2</v>
      </c>
      <c r="HR51" s="28">
        <v>146.30000000000001</v>
      </c>
      <c r="HS51" s="28">
        <v>13.9</v>
      </c>
      <c r="HT51" s="28">
        <v>6.6</v>
      </c>
      <c r="HU51" s="28">
        <v>15.4</v>
      </c>
      <c r="HV51" s="28">
        <v>335.4</v>
      </c>
      <c r="HW51" s="28">
        <v>8837</v>
      </c>
      <c r="HX51" s="28"/>
      <c r="HY51" s="28"/>
      <c r="HZ51" s="28"/>
      <c r="IA51" s="28"/>
      <c r="IB51" s="28"/>
      <c r="IC51" s="28"/>
      <c r="ID51" s="28"/>
      <c r="IE51" s="28"/>
      <c r="IF51" s="28"/>
      <c r="IG51" s="28"/>
      <c r="IH51" s="28"/>
      <c r="II51" s="28"/>
      <c r="IJ51" s="28"/>
      <c r="IK51" s="28"/>
      <c r="IL51" s="28"/>
      <c r="IM51" s="28"/>
      <c r="IN51" s="28"/>
      <c r="IO51" s="28"/>
      <c r="IP51" s="28"/>
      <c r="IQ51" s="28"/>
      <c r="IR51" s="28"/>
      <c r="IS51" s="28"/>
      <c r="IT51" s="28"/>
      <c r="IU51" s="28">
        <v>6.5</v>
      </c>
      <c r="IV51" s="56">
        <v>16</v>
      </c>
    </row>
    <row r="52" spans="1:256" ht="48">
      <c r="A52" s="42" t="s">
        <v>300</v>
      </c>
      <c r="B52" s="44" t="s">
        <v>340</v>
      </c>
      <c r="C52" s="44" t="s">
        <v>163</v>
      </c>
      <c r="D52" s="44" t="s">
        <v>316</v>
      </c>
      <c r="E52" s="44" t="s">
        <v>341</v>
      </c>
      <c r="F52" s="44" t="s">
        <v>342</v>
      </c>
      <c r="G52" s="44" t="s">
        <v>303</v>
      </c>
      <c r="H52" s="45">
        <v>35401</v>
      </c>
      <c r="I52" s="28" t="s">
        <v>343</v>
      </c>
      <c r="J52" s="44"/>
      <c r="K52" s="44"/>
      <c r="L52" s="44"/>
      <c r="M52" s="46" t="s">
        <v>148</v>
      </c>
      <c r="N52" s="28"/>
      <c r="O52" s="59">
        <v>0.34010000000000001</v>
      </c>
      <c r="P52" s="60">
        <v>0.80049999999999999</v>
      </c>
      <c r="Q52" s="60">
        <v>0.7974</v>
      </c>
      <c r="R52" s="60">
        <v>0.76539999999999997</v>
      </c>
      <c r="S52" s="60">
        <v>0.25190000000000001</v>
      </c>
      <c r="T52" s="60">
        <v>0.72570000000000001</v>
      </c>
      <c r="U52" s="60">
        <v>1</v>
      </c>
      <c r="V52" s="62" t="s">
        <v>957</v>
      </c>
      <c r="W52" s="60">
        <v>0.73880000000000001</v>
      </c>
      <c r="X52" s="60">
        <v>0.83589999999999998</v>
      </c>
      <c r="Y52" s="61" t="s">
        <v>957</v>
      </c>
      <c r="Z52" s="60">
        <v>0.35649999999999998</v>
      </c>
      <c r="AA52" s="60">
        <v>8.6699999999999999E-2</v>
      </c>
      <c r="AB52" s="63">
        <v>0.38690000000000002</v>
      </c>
      <c r="AC52" s="47">
        <v>0.12</v>
      </c>
      <c r="AD52" s="47">
        <v>8.5999999999999993E-2</v>
      </c>
      <c r="AE52" s="28"/>
      <c r="AF52" s="28"/>
      <c r="AG52" s="28"/>
      <c r="AH52" s="28"/>
      <c r="AI52" s="28"/>
      <c r="AJ52" s="28"/>
      <c r="AK52" s="28"/>
      <c r="AL52" s="28"/>
      <c r="AM52" s="28"/>
      <c r="AN52" s="28"/>
      <c r="AO52" s="28"/>
      <c r="AP52" s="28"/>
      <c r="AQ52" s="28"/>
      <c r="AR52" s="28"/>
      <c r="AS52" s="28"/>
      <c r="AT52" s="28"/>
      <c r="AU52" s="28"/>
      <c r="AV52" s="28"/>
      <c r="AW52" s="28"/>
      <c r="AX52" s="28"/>
      <c r="AY52" s="28">
        <v>13767</v>
      </c>
      <c r="AZ52" s="28">
        <v>505</v>
      </c>
      <c r="BA52" s="28">
        <v>1835</v>
      </c>
      <c r="BB52" s="28">
        <v>10325</v>
      </c>
      <c r="BC52" s="50">
        <v>0.111</v>
      </c>
      <c r="BD52" s="47">
        <v>0.105</v>
      </c>
      <c r="BE52" s="47">
        <v>7.0000000000000007E-2</v>
      </c>
      <c r="BF52" s="49">
        <v>0.185</v>
      </c>
      <c r="BG52" s="49">
        <v>0.41</v>
      </c>
      <c r="BH52" s="28">
        <v>1</v>
      </c>
      <c r="BI52" s="28">
        <v>0</v>
      </c>
      <c r="BJ52" s="39">
        <v>0.6</v>
      </c>
      <c r="BK52" s="28">
        <v>227041</v>
      </c>
      <c r="BL52" s="47">
        <v>0.51800000000000002</v>
      </c>
      <c r="BM52" s="47">
        <v>5.7000000000000002E-2</v>
      </c>
      <c r="BN52" s="47">
        <v>0.21099999999999999</v>
      </c>
      <c r="BO52" s="47">
        <v>0.14199999999999999</v>
      </c>
      <c r="BP52" s="47">
        <v>0.63600000000000001</v>
      </c>
      <c r="BQ52" s="47">
        <v>0.32900000000000001</v>
      </c>
      <c r="BR52" s="47">
        <v>3.0000000000000001E-3</v>
      </c>
      <c r="BS52" s="47">
        <v>1.7000000000000001E-2</v>
      </c>
      <c r="BT52" s="47">
        <v>1E-3</v>
      </c>
      <c r="BU52" s="47">
        <v>1.4E-2</v>
      </c>
      <c r="BV52" s="47">
        <v>4.2000000000000003E-2</v>
      </c>
      <c r="BW52" s="49">
        <v>0.6</v>
      </c>
      <c r="BX52" s="52">
        <f t="shared" si="0"/>
        <v>0.64700000000000002</v>
      </c>
      <c r="BY52" s="52">
        <v>0.09</v>
      </c>
      <c r="BZ52" s="52">
        <v>0.10299999999999999</v>
      </c>
      <c r="CA52" s="53">
        <v>29479</v>
      </c>
      <c r="CB52" s="28">
        <v>1320.85</v>
      </c>
      <c r="CC52" s="28">
        <v>123322000</v>
      </c>
      <c r="CD52" s="28">
        <f t="shared" si="1"/>
        <v>171.89007078775032</v>
      </c>
      <c r="CE52" s="49">
        <v>0.26200000000000001</v>
      </c>
      <c r="CF52" s="47">
        <v>0.41799999999999998</v>
      </c>
      <c r="CG52" s="49">
        <v>9.5000000000000001E-2</v>
      </c>
      <c r="CH52" s="47">
        <v>0.19500000000000001</v>
      </c>
      <c r="CI52" s="47">
        <v>0.19400000000000001</v>
      </c>
      <c r="CJ52" s="28">
        <v>16.8</v>
      </c>
      <c r="CK52" s="28">
        <v>31.5</v>
      </c>
      <c r="CL52" s="47">
        <v>0.112</v>
      </c>
      <c r="CM52" s="47">
        <v>0.13700000000000001</v>
      </c>
      <c r="CN52" s="39">
        <v>3.4</v>
      </c>
      <c r="CO52" s="47">
        <v>0.68700000000000006</v>
      </c>
      <c r="CP52" s="49">
        <v>0.2</v>
      </c>
      <c r="CQ52" s="49">
        <v>0.38</v>
      </c>
      <c r="CR52" s="49">
        <v>0.31</v>
      </c>
      <c r="CS52" s="49">
        <v>0.74</v>
      </c>
      <c r="CT52" s="49">
        <v>0.14000000000000001</v>
      </c>
      <c r="CU52" s="49">
        <v>7.0000000000000007E-2</v>
      </c>
      <c r="CV52" s="49">
        <v>0.16</v>
      </c>
      <c r="CW52" s="49">
        <v>0.28000000000000003</v>
      </c>
      <c r="CX52" s="28">
        <v>15</v>
      </c>
      <c r="CY52" s="28">
        <v>16</v>
      </c>
      <c r="CZ52" s="28">
        <v>734.2</v>
      </c>
      <c r="DA52" s="28">
        <v>20</v>
      </c>
      <c r="DB52" s="49">
        <v>0.1</v>
      </c>
      <c r="DC52" s="41">
        <v>7.1428571428571429E-4</v>
      </c>
      <c r="DD52" s="40">
        <v>4.8780487804878049E-4</v>
      </c>
      <c r="DE52" s="40">
        <v>1.5625000000000001E-3</v>
      </c>
      <c r="DF52" s="49">
        <v>0.12</v>
      </c>
      <c r="DG52" s="49">
        <v>0.03</v>
      </c>
      <c r="DH52" s="41">
        <v>1.1111111111111111E-3</v>
      </c>
      <c r="DI52" s="28">
        <v>4916</v>
      </c>
      <c r="DJ52" s="49">
        <v>0.45</v>
      </c>
      <c r="DK52" s="49">
        <v>0.45</v>
      </c>
      <c r="DL52" s="49">
        <v>0.9</v>
      </c>
      <c r="DM52" s="49">
        <v>0.9</v>
      </c>
      <c r="DN52" s="49">
        <v>0.03</v>
      </c>
      <c r="DO52" s="28">
        <v>2.9</v>
      </c>
      <c r="DP52" s="28">
        <v>2.6</v>
      </c>
      <c r="DQ52" s="28">
        <v>0.26</v>
      </c>
      <c r="DR52" s="28">
        <v>-6082</v>
      </c>
      <c r="DS52" s="47">
        <v>6.6000000000000003E-2</v>
      </c>
      <c r="DT52" s="49">
        <v>0.17</v>
      </c>
      <c r="DU52" s="28">
        <v>5.2</v>
      </c>
      <c r="DV52" s="28">
        <v>0.8</v>
      </c>
      <c r="DW52" s="28">
        <v>56600</v>
      </c>
      <c r="DX52" s="28">
        <v>33.450000000000003</v>
      </c>
      <c r="DY52" s="49">
        <v>0.55000000000000004</v>
      </c>
      <c r="DZ52" s="49">
        <v>0.34</v>
      </c>
      <c r="EA52" s="28">
        <v>10.3</v>
      </c>
      <c r="EB52" s="28">
        <v>54</v>
      </c>
      <c r="EC52" s="49">
        <v>0.19</v>
      </c>
      <c r="ED52" s="28">
        <v>5</v>
      </c>
      <c r="EE52" s="28">
        <v>402</v>
      </c>
      <c r="EF52" s="28">
        <v>65</v>
      </c>
      <c r="EG52" s="28">
        <v>8</v>
      </c>
      <c r="EH52" s="28">
        <v>13</v>
      </c>
      <c r="EI52" s="28">
        <v>16</v>
      </c>
      <c r="EJ52" s="39">
        <v>27</v>
      </c>
      <c r="EK52" s="28">
        <v>7.7</v>
      </c>
      <c r="EL52" s="28">
        <v>1</v>
      </c>
      <c r="EM52" s="49">
        <v>0.16</v>
      </c>
      <c r="EN52" s="49">
        <v>0.83</v>
      </c>
      <c r="EO52" s="49">
        <v>0.27</v>
      </c>
      <c r="EP52" s="28">
        <v>358</v>
      </c>
      <c r="EQ52" s="49">
        <v>0.63</v>
      </c>
      <c r="ER52" s="49">
        <v>0.15</v>
      </c>
      <c r="ES52" s="49">
        <v>0.82</v>
      </c>
      <c r="ET52" s="28"/>
      <c r="EU52" s="28"/>
      <c r="EV52" s="28"/>
      <c r="EW52" s="28"/>
      <c r="EX52" s="28"/>
      <c r="EY52" s="28"/>
      <c r="EZ52" s="100">
        <v>9000</v>
      </c>
      <c r="FA52" s="28">
        <v>117</v>
      </c>
      <c r="FB52" s="28">
        <v>75.8</v>
      </c>
      <c r="FC52" s="28">
        <v>450</v>
      </c>
      <c r="FD52" s="28">
        <v>80</v>
      </c>
      <c r="FE52" s="28">
        <v>10</v>
      </c>
      <c r="FF52" s="49">
        <v>0.21</v>
      </c>
      <c r="FG52" s="28">
        <v>4.5</v>
      </c>
      <c r="FH52" s="28">
        <v>5.4</v>
      </c>
      <c r="FI52" s="49">
        <v>0.11</v>
      </c>
      <c r="FJ52" s="49">
        <v>0.14000000000000001</v>
      </c>
      <c r="FK52" s="49">
        <v>0.17</v>
      </c>
      <c r="FL52" s="49">
        <v>0.12</v>
      </c>
      <c r="FM52" s="28"/>
      <c r="FN52" s="28"/>
      <c r="FO52" s="47">
        <v>0.84199999999999997</v>
      </c>
      <c r="FP52" s="28"/>
      <c r="FQ52" s="28"/>
      <c r="FR52" s="28"/>
      <c r="FS52" s="28"/>
      <c r="FT52" s="28"/>
      <c r="FU52" s="38"/>
      <c r="FV52" s="28"/>
      <c r="FW52" s="28">
        <v>6</v>
      </c>
      <c r="FX52" s="28">
        <v>75.2</v>
      </c>
      <c r="FY52" s="28">
        <v>0</v>
      </c>
      <c r="FZ52" s="64" t="s">
        <v>344</v>
      </c>
      <c r="GA52" s="65" t="s">
        <v>345</v>
      </c>
      <c r="GB52" s="65" t="s">
        <v>303</v>
      </c>
      <c r="GC52" s="66">
        <v>20087</v>
      </c>
      <c r="GD52" s="67">
        <v>0.21190000000000001</v>
      </c>
      <c r="GE52" s="67">
        <v>0.67859999999999998</v>
      </c>
      <c r="GF52" s="67">
        <v>0.1095</v>
      </c>
      <c r="GG52" s="67">
        <v>0.78010000000000002</v>
      </c>
      <c r="GH52" s="67">
        <v>0.13239999999999999</v>
      </c>
      <c r="GI52" s="67">
        <v>0.67300000000000004</v>
      </c>
      <c r="GJ52" s="67">
        <v>5.4999999999999997E-3</v>
      </c>
      <c r="GK52" s="67">
        <v>2.3999999999999998E-3</v>
      </c>
      <c r="GL52" s="68" t="s">
        <v>957</v>
      </c>
      <c r="GM52" s="67">
        <v>2.7699999999999999E-2</v>
      </c>
      <c r="GN52" s="69">
        <v>9.9699999999999997E-2</v>
      </c>
      <c r="GO52" s="67">
        <v>0.96619999999999995</v>
      </c>
      <c r="GP52" s="67">
        <v>0.74729999999999996</v>
      </c>
      <c r="GQ52" s="67">
        <v>0.55420000000000003</v>
      </c>
      <c r="GR52" s="67">
        <v>0.249</v>
      </c>
      <c r="GS52" s="67">
        <v>7.6499999999999999E-2</v>
      </c>
      <c r="GT52" s="69">
        <v>0.1203</v>
      </c>
      <c r="GU52" s="67">
        <v>0.86729999999999996</v>
      </c>
      <c r="GV52" s="67">
        <v>0.2424</v>
      </c>
      <c r="GW52" s="67">
        <v>1.7999999999999999E-2</v>
      </c>
      <c r="GX52" s="67">
        <v>1.49E-2</v>
      </c>
      <c r="GY52" s="68" t="s">
        <v>957</v>
      </c>
      <c r="GZ52" s="69">
        <v>3.2500000000000001E-2</v>
      </c>
      <c r="HA52" s="67">
        <v>0.46360000000000001</v>
      </c>
      <c r="HB52" s="67">
        <v>0.1918</v>
      </c>
      <c r="HC52" s="67">
        <v>4.0599999999999997E-2</v>
      </c>
      <c r="HD52" s="70">
        <v>320</v>
      </c>
      <c r="HE52" s="67">
        <v>0.31519999999999998</v>
      </c>
      <c r="HF52" s="65">
        <v>7484132</v>
      </c>
      <c r="HG52" s="65">
        <v>22261911</v>
      </c>
      <c r="HH52" s="65">
        <v>1108</v>
      </c>
      <c r="HI52" s="71">
        <v>2.2200000000000001E-2</v>
      </c>
      <c r="HJ52" s="67">
        <v>213</v>
      </c>
      <c r="HK52" s="67">
        <v>0.54379999999999995</v>
      </c>
      <c r="HL52" s="68" t="s">
        <v>957</v>
      </c>
      <c r="HM52" s="67">
        <v>0.46060000000000001</v>
      </c>
      <c r="HN52" s="67">
        <v>0.35360000000000003</v>
      </c>
      <c r="HO52" s="28">
        <v>525</v>
      </c>
      <c r="HP52" s="28">
        <v>6.4</v>
      </c>
      <c r="HQ52" s="28">
        <v>4.2</v>
      </c>
      <c r="HR52" s="28">
        <v>146.30000000000001</v>
      </c>
      <c r="HS52" s="28">
        <v>13.9</v>
      </c>
      <c r="HT52" s="28">
        <v>6.6</v>
      </c>
      <c r="HU52" s="28">
        <v>15.4</v>
      </c>
      <c r="HV52" s="28">
        <v>335.4</v>
      </c>
      <c r="HW52" s="28">
        <v>8837</v>
      </c>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v>6.5</v>
      </c>
      <c r="IV52" s="56">
        <v>16</v>
      </c>
    </row>
    <row r="53" spans="1:256" ht="48">
      <c r="A53" s="42" t="s">
        <v>346</v>
      </c>
      <c r="B53" s="42" t="s">
        <v>1710</v>
      </c>
      <c r="C53" s="42"/>
      <c r="D53" s="42" t="s">
        <v>142</v>
      </c>
      <c r="E53" s="42"/>
      <c r="F53" s="42" t="s">
        <v>347</v>
      </c>
      <c r="G53" s="42" t="s">
        <v>348</v>
      </c>
      <c r="H53" s="45">
        <v>90005</v>
      </c>
      <c r="I53" s="28" t="s">
        <v>349</v>
      </c>
      <c r="J53" s="42"/>
      <c r="K53" s="42"/>
      <c r="L53" s="42" t="s">
        <v>350</v>
      </c>
      <c r="M53" s="46" t="s">
        <v>351</v>
      </c>
      <c r="N53" s="28"/>
      <c r="O53" s="59">
        <v>0.58799999999999997</v>
      </c>
      <c r="P53" s="60">
        <v>0</v>
      </c>
      <c r="Q53" s="60">
        <v>0.8407</v>
      </c>
      <c r="R53" s="60">
        <v>0.97430000000000005</v>
      </c>
      <c r="S53" s="60">
        <v>0.54959999999999998</v>
      </c>
      <c r="T53" s="60">
        <v>0.83430000000000004</v>
      </c>
      <c r="U53" s="61"/>
      <c r="V53" s="62" t="s">
        <v>957</v>
      </c>
      <c r="W53" s="60">
        <v>0.83279999999999998</v>
      </c>
      <c r="X53" s="60">
        <v>0.90100000000000002</v>
      </c>
      <c r="Y53" s="61" t="s">
        <v>957</v>
      </c>
      <c r="Z53" s="60">
        <v>0.58109999999999995</v>
      </c>
      <c r="AA53" s="61" t="s">
        <v>957</v>
      </c>
      <c r="AB53" s="63">
        <v>0.86770000000000003</v>
      </c>
      <c r="AC53" s="47">
        <v>0.17</v>
      </c>
      <c r="AD53" s="48">
        <v>9.0999999999999998E-2</v>
      </c>
      <c r="AE53" s="28">
        <v>224</v>
      </c>
      <c r="AF53" s="47">
        <v>0.95299999999999996</v>
      </c>
      <c r="AG53" s="47">
        <v>4.5999999999999999E-2</v>
      </c>
      <c r="AH53" s="49">
        <v>0.09</v>
      </c>
      <c r="AI53" s="49">
        <v>0.4</v>
      </c>
      <c r="AJ53" s="47">
        <v>0.28799999999999998</v>
      </c>
      <c r="AK53" s="47">
        <v>0.13900000000000001</v>
      </c>
      <c r="AL53" s="47">
        <v>8.5999999999999993E-2</v>
      </c>
      <c r="AM53" s="28">
        <v>13.75</v>
      </c>
      <c r="AN53" s="28">
        <v>14.63</v>
      </c>
      <c r="AO53" s="28">
        <v>6.06</v>
      </c>
      <c r="AP53" s="28">
        <v>7.77</v>
      </c>
      <c r="AQ53" s="28">
        <v>13.47</v>
      </c>
      <c r="AR53" s="28">
        <v>18.79</v>
      </c>
      <c r="AS53" s="28">
        <v>13.38</v>
      </c>
      <c r="AT53" s="28">
        <v>14.94</v>
      </c>
      <c r="AU53" s="47">
        <v>0.81599999999999995</v>
      </c>
      <c r="AV53" s="47">
        <v>0.71</v>
      </c>
      <c r="AW53" s="49">
        <v>0.44</v>
      </c>
      <c r="AX53" s="49">
        <v>0.13</v>
      </c>
      <c r="AY53" s="28">
        <v>132146</v>
      </c>
      <c r="AZ53" s="28">
        <v>3601</v>
      </c>
      <c r="BA53" s="28">
        <v>41585</v>
      </c>
      <c r="BB53" s="28">
        <v>98773</v>
      </c>
      <c r="BC53" s="50">
        <v>0.105</v>
      </c>
      <c r="BD53" s="47">
        <v>0.20200000000000001</v>
      </c>
      <c r="BE53" s="47">
        <v>9.1999999999999998E-2</v>
      </c>
      <c r="BF53" s="47">
        <v>6.4000000000000001E-2</v>
      </c>
      <c r="BG53" s="49">
        <v>0.05</v>
      </c>
      <c r="BH53" s="28">
        <v>1</v>
      </c>
      <c r="BI53" s="28">
        <v>93</v>
      </c>
      <c r="BJ53" s="28">
        <v>9.3000000000000007</v>
      </c>
      <c r="BK53" s="28">
        <v>9829544</v>
      </c>
      <c r="BL53" s="47">
        <v>0.504</v>
      </c>
      <c r="BM53" s="47">
        <v>5.2999999999999999E-2</v>
      </c>
      <c r="BN53" s="47">
        <v>0.21099999999999999</v>
      </c>
      <c r="BO53" s="47">
        <v>0.14599999999999999</v>
      </c>
      <c r="BP53" s="47">
        <v>0.70199999999999996</v>
      </c>
      <c r="BQ53" s="49">
        <v>0.09</v>
      </c>
      <c r="BR53" s="47">
        <v>1.4999999999999999E-2</v>
      </c>
      <c r="BS53" s="47">
        <v>0.156</v>
      </c>
      <c r="BT53" s="47">
        <v>4.0000000000000001E-3</v>
      </c>
      <c r="BU53" s="47">
        <v>3.3000000000000002E-2</v>
      </c>
      <c r="BV53" s="47">
        <v>0.49099999999999999</v>
      </c>
      <c r="BW53" s="47">
        <v>0.253</v>
      </c>
      <c r="BX53" s="52">
        <f t="shared" si="0"/>
        <v>0.64300000000000002</v>
      </c>
      <c r="BY53" s="52">
        <v>6.3E-2</v>
      </c>
      <c r="BZ53" s="52">
        <v>0.10199999999999999</v>
      </c>
      <c r="CA53" s="53">
        <v>37924</v>
      </c>
      <c r="CB53" s="28">
        <v>4059.28</v>
      </c>
      <c r="CC53" s="28">
        <v>2807560</v>
      </c>
      <c r="CD53" s="28">
        <f t="shared" si="1"/>
        <v>2421.499379200252</v>
      </c>
      <c r="CE53" s="47">
        <v>0.35599999999999998</v>
      </c>
      <c r="CF53" s="47">
        <v>0.66</v>
      </c>
      <c r="CG53" s="47">
        <v>0.216</v>
      </c>
      <c r="CH53" s="47">
        <v>0.59399999999999997</v>
      </c>
      <c r="CI53" s="47">
        <v>6.4000000000000001E-2</v>
      </c>
      <c r="CJ53" s="28">
        <v>33.5</v>
      </c>
      <c r="CK53" s="28">
        <v>37.4</v>
      </c>
      <c r="CL53" s="47">
        <v>8.4000000000000005E-2</v>
      </c>
      <c r="CM53" s="47">
        <v>0.18099999999999999</v>
      </c>
      <c r="CN53" s="39">
        <v>3.27</v>
      </c>
      <c r="CO53" s="47">
        <v>0.50700000000000001</v>
      </c>
      <c r="CP53" s="49">
        <v>0.11</v>
      </c>
      <c r="CQ53" s="49">
        <v>0.28000000000000003</v>
      </c>
      <c r="CR53" s="49">
        <v>0.25</v>
      </c>
      <c r="CS53" s="49">
        <v>0.97</v>
      </c>
      <c r="CT53" s="49">
        <v>0.11</v>
      </c>
      <c r="CU53" s="49">
        <v>0.01</v>
      </c>
      <c r="CV53" s="49">
        <v>0.17</v>
      </c>
      <c r="CW53" s="49">
        <v>0.22</v>
      </c>
      <c r="CX53" s="28">
        <v>14</v>
      </c>
      <c r="CY53" s="28">
        <v>8</v>
      </c>
      <c r="CZ53" s="28">
        <v>694.4</v>
      </c>
      <c r="DA53" s="28">
        <v>15</v>
      </c>
      <c r="DB53" s="49">
        <v>0.11</v>
      </c>
      <c r="DC53" s="41">
        <v>7.407407407407407E-4</v>
      </c>
      <c r="DD53" s="40">
        <v>9.0909090909090909E-4</v>
      </c>
      <c r="DE53" s="40">
        <v>4.0000000000000001E-3</v>
      </c>
      <c r="DF53" s="49">
        <v>0.14000000000000001</v>
      </c>
      <c r="DG53" s="49">
        <v>0.04</v>
      </c>
      <c r="DH53" s="41">
        <v>7.2992700729927003E-4</v>
      </c>
      <c r="DI53" s="28">
        <v>3637</v>
      </c>
      <c r="DJ53" s="49">
        <v>0.32</v>
      </c>
      <c r="DK53" s="49">
        <v>0.39</v>
      </c>
      <c r="DL53" s="49">
        <v>0.8</v>
      </c>
      <c r="DM53" s="49">
        <v>0.86</v>
      </c>
      <c r="DN53" s="49">
        <v>7.0000000000000007E-2</v>
      </c>
      <c r="DO53" s="28">
        <v>2.9</v>
      </c>
      <c r="DP53" s="28">
        <v>2.7</v>
      </c>
      <c r="DQ53" s="28">
        <v>0.28999999999999998</v>
      </c>
      <c r="DR53" s="28">
        <v>-963</v>
      </c>
      <c r="DS53" s="47">
        <v>0.128</v>
      </c>
      <c r="DT53" s="49">
        <v>0.17</v>
      </c>
      <c r="DU53" s="28">
        <v>5.3</v>
      </c>
      <c r="DV53" s="28">
        <v>0.92</v>
      </c>
      <c r="DW53" s="28">
        <v>75600</v>
      </c>
      <c r="DX53" s="28">
        <v>49.57</v>
      </c>
      <c r="DY53" s="49">
        <v>0.69</v>
      </c>
      <c r="DZ53" s="49">
        <v>0.25</v>
      </c>
      <c r="EA53" s="28">
        <v>5.9</v>
      </c>
      <c r="EB53" s="28">
        <v>58</v>
      </c>
      <c r="EC53" s="49">
        <v>0.28999999999999998</v>
      </c>
      <c r="ED53" s="28">
        <v>4</v>
      </c>
      <c r="EE53" s="28">
        <v>488</v>
      </c>
      <c r="EF53" s="28">
        <v>45</v>
      </c>
      <c r="EG53" s="28">
        <v>6</v>
      </c>
      <c r="EH53" s="28">
        <v>8</v>
      </c>
      <c r="EI53" s="28">
        <v>8</v>
      </c>
      <c r="EJ53" s="39">
        <v>4</v>
      </c>
      <c r="EK53" s="28">
        <v>14.7</v>
      </c>
      <c r="EL53" s="28">
        <v>2</v>
      </c>
      <c r="EM53" s="49">
        <v>0.32</v>
      </c>
      <c r="EN53" s="49">
        <v>0.72</v>
      </c>
      <c r="EO53" s="49">
        <v>0.5</v>
      </c>
      <c r="EP53" s="28">
        <v>3553</v>
      </c>
      <c r="EQ53" s="49">
        <v>0.46</v>
      </c>
      <c r="ER53" s="49">
        <v>0.24</v>
      </c>
      <c r="ES53" s="49">
        <v>0.87</v>
      </c>
      <c r="ET53" s="28">
        <v>0.5</v>
      </c>
      <c r="EU53" s="47">
        <v>0.13200000000000001</v>
      </c>
      <c r="EV53" s="47">
        <v>0.23599999999999999</v>
      </c>
      <c r="EW53" s="37">
        <v>528.29999999999995</v>
      </c>
      <c r="EX53" s="28">
        <v>259.2</v>
      </c>
      <c r="EY53" s="28">
        <v>23</v>
      </c>
      <c r="EZ53" s="43">
        <v>5600</v>
      </c>
      <c r="FA53" s="28">
        <v>98</v>
      </c>
      <c r="FB53" s="28">
        <v>81.3</v>
      </c>
      <c r="FC53" s="28">
        <v>290</v>
      </c>
      <c r="FD53" s="28">
        <v>30</v>
      </c>
      <c r="FE53" s="28">
        <v>4</v>
      </c>
      <c r="FF53" s="49">
        <v>0.22</v>
      </c>
      <c r="FG53" s="28">
        <v>4</v>
      </c>
      <c r="FH53" s="28">
        <v>4.0999999999999996</v>
      </c>
      <c r="FI53" s="49">
        <v>7.0000000000000007E-2</v>
      </c>
      <c r="FJ53" s="49">
        <v>0.12</v>
      </c>
      <c r="FK53" s="49">
        <v>0.12</v>
      </c>
      <c r="FL53" s="49">
        <v>0.11</v>
      </c>
      <c r="FM53" s="47">
        <v>3.1E-2</v>
      </c>
      <c r="FN53" s="47">
        <v>2.3E-2</v>
      </c>
      <c r="FO53" s="47">
        <v>0.876</v>
      </c>
      <c r="FP53" s="47">
        <v>6.6000000000000003E-2</v>
      </c>
      <c r="FQ53" s="47">
        <v>4.0000000000000001E-3</v>
      </c>
      <c r="FR53" s="47">
        <v>0.193</v>
      </c>
      <c r="FS53" s="47">
        <v>0.76900000000000002</v>
      </c>
      <c r="FT53" s="47">
        <v>3.7999999999999999E-2</v>
      </c>
      <c r="FU53" s="38">
        <v>1</v>
      </c>
      <c r="FV53" s="28">
        <v>2014</v>
      </c>
      <c r="FW53" s="28">
        <v>5</v>
      </c>
      <c r="FX53" s="28">
        <v>80.900000000000006</v>
      </c>
      <c r="FY53" s="28">
        <v>39</v>
      </c>
      <c r="FZ53" s="64" t="s">
        <v>352</v>
      </c>
      <c r="GA53" s="65" t="s">
        <v>353</v>
      </c>
      <c r="GB53" s="65" t="s">
        <v>348</v>
      </c>
      <c r="GC53" s="66">
        <v>10775</v>
      </c>
      <c r="GD53" s="68" t="s">
        <v>957</v>
      </c>
      <c r="GE53" s="67">
        <v>0.91449999999999998</v>
      </c>
      <c r="GF53" s="67">
        <v>8.4900000000000003E-2</v>
      </c>
      <c r="GG53" s="67">
        <v>0.62819999999999998</v>
      </c>
      <c r="GH53" s="67">
        <v>0.32919999999999999</v>
      </c>
      <c r="GI53" s="67">
        <v>0.24529999999999999</v>
      </c>
      <c r="GJ53" s="67">
        <v>6.9000000000000006E-2</v>
      </c>
      <c r="GK53" s="67">
        <v>1.77E-2</v>
      </c>
      <c r="GL53" s="67">
        <v>6.7000000000000002E-3</v>
      </c>
      <c r="GM53" s="67">
        <v>3.7900000000000003E-2</v>
      </c>
      <c r="GN53" s="69">
        <v>9.7500000000000003E-2</v>
      </c>
      <c r="GO53" s="67">
        <v>0.63939999999999997</v>
      </c>
      <c r="GP53" s="67">
        <v>0.41120000000000001</v>
      </c>
      <c r="GQ53" s="67">
        <v>0.1749</v>
      </c>
      <c r="GR53" s="67">
        <v>0.40460000000000002</v>
      </c>
      <c r="GS53" s="67">
        <v>7.9399999999999998E-2</v>
      </c>
      <c r="GT53" s="69">
        <v>0.34110000000000001</v>
      </c>
      <c r="GU53" s="67">
        <v>0.81089999999999995</v>
      </c>
      <c r="GV53" s="67">
        <v>0.23699999999999999</v>
      </c>
      <c r="GW53" s="67">
        <v>6.13E-2</v>
      </c>
      <c r="GX53" s="67">
        <v>0</v>
      </c>
      <c r="GY53" s="67">
        <v>0</v>
      </c>
      <c r="GZ53" s="69">
        <v>0.16800000000000001</v>
      </c>
      <c r="HA53" s="67">
        <v>0.20449999999999999</v>
      </c>
      <c r="HB53" s="67">
        <v>7.8700000000000006E-2</v>
      </c>
      <c r="HC53" s="67">
        <v>5.4800000000000001E-2</v>
      </c>
      <c r="HD53" s="70">
        <v>0</v>
      </c>
      <c r="HE53" s="68" t="s">
        <v>957</v>
      </c>
      <c r="HF53" s="65">
        <v>2626995</v>
      </c>
      <c r="HG53" s="65">
        <v>55095118</v>
      </c>
      <c r="HH53" s="65">
        <v>5113</v>
      </c>
      <c r="HI53" s="71">
        <v>0.254</v>
      </c>
      <c r="HJ53" s="67">
        <v>0</v>
      </c>
      <c r="HK53" s="68" t="s">
        <v>957</v>
      </c>
      <c r="HL53" s="68" t="s">
        <v>957</v>
      </c>
      <c r="HM53" s="67">
        <v>0.66720000000000002</v>
      </c>
      <c r="HN53" s="67">
        <v>0.25590000000000002</v>
      </c>
      <c r="HO53" s="28"/>
      <c r="HP53" s="28">
        <v>5.6</v>
      </c>
      <c r="HQ53" s="28">
        <v>4.2</v>
      </c>
      <c r="HR53" s="28">
        <v>211.3</v>
      </c>
      <c r="HS53" s="28">
        <v>12.1</v>
      </c>
      <c r="HT53" s="28">
        <v>5.3</v>
      </c>
      <c r="HU53" s="28">
        <v>13.5</v>
      </c>
      <c r="HV53" s="28">
        <v>401.9</v>
      </c>
      <c r="HW53" s="28">
        <v>86913</v>
      </c>
      <c r="HX53" s="47">
        <v>0.63300000000000001</v>
      </c>
      <c r="HY53" s="28">
        <v>595</v>
      </c>
      <c r="HZ53" s="47">
        <v>0.88700000000000001</v>
      </c>
      <c r="IA53" s="47">
        <v>0.113</v>
      </c>
      <c r="IB53" s="49">
        <v>0.189</v>
      </c>
      <c r="IC53" s="47">
        <v>0.46899999999999997</v>
      </c>
      <c r="ID53" s="49">
        <v>0.254</v>
      </c>
      <c r="IE53" s="47">
        <v>0.02</v>
      </c>
      <c r="IF53" s="47">
        <v>0.153</v>
      </c>
      <c r="IG53" s="47">
        <v>0.20499999999999999</v>
      </c>
      <c r="IH53" s="47">
        <v>0.255</v>
      </c>
      <c r="II53" s="47">
        <v>0.36799999999999999</v>
      </c>
      <c r="IJ53" s="28">
        <v>16</v>
      </c>
      <c r="IK53" s="47">
        <v>0.89700000000000002</v>
      </c>
      <c r="IL53" s="47">
        <v>0.10299999999999999</v>
      </c>
      <c r="IM53" s="47">
        <v>0.21299999999999999</v>
      </c>
      <c r="IN53" s="47">
        <v>0.52400000000000002</v>
      </c>
      <c r="IO53" s="47">
        <v>0.192</v>
      </c>
      <c r="IP53" s="47">
        <v>0.159</v>
      </c>
      <c r="IQ53" s="49">
        <v>0.40899999999999997</v>
      </c>
      <c r="IR53" s="47">
        <v>0.21099999999999999</v>
      </c>
      <c r="IS53" s="47">
        <v>0.14299999999999999</v>
      </c>
      <c r="IT53" s="47">
        <v>7.9000000000000001E-2</v>
      </c>
      <c r="IU53" s="28">
        <v>5.3</v>
      </c>
      <c r="IV53" s="56">
        <v>13</v>
      </c>
    </row>
    <row r="54" spans="1:256" s="2" customFormat="1" ht="48">
      <c r="A54" s="42" t="s">
        <v>346</v>
      </c>
      <c r="B54" s="42" t="s">
        <v>1711</v>
      </c>
      <c r="C54" s="42"/>
      <c r="D54" s="42" t="s">
        <v>142</v>
      </c>
      <c r="E54" s="42"/>
      <c r="F54" s="44" t="s">
        <v>347</v>
      </c>
      <c r="G54" s="44" t="s">
        <v>348</v>
      </c>
      <c r="H54" s="45">
        <v>90815</v>
      </c>
      <c r="I54" s="92" t="s">
        <v>354</v>
      </c>
      <c r="J54" s="42"/>
      <c r="K54" s="42"/>
      <c r="L54" s="42" t="s">
        <v>355</v>
      </c>
      <c r="M54" s="46" t="s">
        <v>351</v>
      </c>
      <c r="N54" s="28"/>
      <c r="O54" s="32"/>
      <c r="P54" s="28"/>
      <c r="Q54" s="28"/>
      <c r="R54" s="28"/>
      <c r="S54" s="28"/>
      <c r="T54" s="28"/>
      <c r="U54" s="47"/>
      <c r="V54" s="28"/>
      <c r="W54" s="28"/>
      <c r="X54" s="28"/>
      <c r="Y54" s="47"/>
      <c r="Z54" s="28"/>
      <c r="AA54" s="47"/>
      <c r="AB54" s="28"/>
      <c r="AC54" s="47">
        <v>0.17</v>
      </c>
      <c r="AD54" s="48">
        <v>9.0999999999999998E-2</v>
      </c>
      <c r="AE54" s="28">
        <v>224</v>
      </c>
      <c r="AF54" s="47">
        <v>0.95299999999999996</v>
      </c>
      <c r="AG54" s="47">
        <v>4.5999999999999999E-2</v>
      </c>
      <c r="AH54" s="49">
        <v>0.09</v>
      </c>
      <c r="AI54" s="49">
        <v>0.4</v>
      </c>
      <c r="AJ54" s="47">
        <v>0.28799999999999998</v>
      </c>
      <c r="AK54" s="47">
        <v>0.13900000000000001</v>
      </c>
      <c r="AL54" s="47">
        <v>8.5999999999999993E-2</v>
      </c>
      <c r="AM54" s="28">
        <v>13.75</v>
      </c>
      <c r="AN54" s="28">
        <v>14.63</v>
      </c>
      <c r="AO54" s="28">
        <v>6.06</v>
      </c>
      <c r="AP54" s="28">
        <v>7.77</v>
      </c>
      <c r="AQ54" s="28">
        <v>13.47</v>
      </c>
      <c r="AR54" s="28">
        <v>18.79</v>
      </c>
      <c r="AS54" s="28">
        <v>13.38</v>
      </c>
      <c r="AT54" s="28">
        <v>14.94</v>
      </c>
      <c r="AU54" s="47">
        <v>0.81599999999999995</v>
      </c>
      <c r="AV54" s="47">
        <v>0.71</v>
      </c>
      <c r="AW54" s="49">
        <v>0.44</v>
      </c>
      <c r="AX54" s="49">
        <v>0.13</v>
      </c>
      <c r="AY54" s="28">
        <v>132146</v>
      </c>
      <c r="AZ54" s="28">
        <v>3601</v>
      </c>
      <c r="BA54" s="28">
        <v>41585</v>
      </c>
      <c r="BB54" s="28">
        <v>98773</v>
      </c>
      <c r="BC54" s="50">
        <v>0.105</v>
      </c>
      <c r="BD54" s="47">
        <v>0.20200000000000001</v>
      </c>
      <c r="BE54" s="47">
        <v>9.1999999999999998E-2</v>
      </c>
      <c r="BF54" s="47">
        <v>6.4000000000000001E-2</v>
      </c>
      <c r="BG54" s="49">
        <v>0.05</v>
      </c>
      <c r="BH54" s="28">
        <v>1</v>
      </c>
      <c r="BI54" s="28">
        <v>57</v>
      </c>
      <c r="BJ54" s="39">
        <v>7.1</v>
      </c>
      <c r="BK54" s="28">
        <v>9829544</v>
      </c>
      <c r="BL54" s="47">
        <v>0.504</v>
      </c>
      <c r="BM54" s="47">
        <v>5.2999999999999999E-2</v>
      </c>
      <c r="BN54" s="47">
        <v>0.21099999999999999</v>
      </c>
      <c r="BO54" s="47">
        <v>0.14599999999999999</v>
      </c>
      <c r="BP54" s="47">
        <v>0.70199999999999996</v>
      </c>
      <c r="BQ54" s="49">
        <v>0.09</v>
      </c>
      <c r="BR54" s="47">
        <v>1.4999999999999999E-2</v>
      </c>
      <c r="BS54" s="47">
        <v>0.156</v>
      </c>
      <c r="BT54" s="47">
        <v>4.0000000000000001E-3</v>
      </c>
      <c r="BU54" s="47">
        <v>3.3000000000000002E-2</v>
      </c>
      <c r="BV54" s="47">
        <v>0.49099999999999999</v>
      </c>
      <c r="BW54" s="47">
        <v>0.253</v>
      </c>
      <c r="BX54" s="52">
        <f t="shared" si="0"/>
        <v>0.64300000000000002</v>
      </c>
      <c r="BY54" s="52">
        <v>6.3E-2</v>
      </c>
      <c r="BZ54" s="52">
        <v>0.10199999999999999</v>
      </c>
      <c r="CA54" s="53">
        <v>37924</v>
      </c>
      <c r="CB54" s="28">
        <v>4059.28</v>
      </c>
      <c r="CC54" s="28">
        <v>18446300</v>
      </c>
      <c r="CD54" s="28">
        <f t="shared" si="1"/>
        <v>2421.499379200252</v>
      </c>
      <c r="CE54" s="47">
        <v>0.53400000000000003</v>
      </c>
      <c r="CF54" s="47">
        <v>0.58499999999999996</v>
      </c>
      <c r="CG54" s="47">
        <v>3.7999999999999999E-2</v>
      </c>
      <c r="CH54" s="47">
        <v>0.46300000000000002</v>
      </c>
      <c r="CI54" s="47">
        <v>0.186</v>
      </c>
      <c r="CJ54" s="28">
        <v>29</v>
      </c>
      <c r="CK54" s="28">
        <v>38.1</v>
      </c>
      <c r="CL54" s="47">
        <v>7.8E-2</v>
      </c>
      <c r="CM54" s="47">
        <v>0.19900000000000001</v>
      </c>
      <c r="CN54" s="39">
        <v>3.21</v>
      </c>
      <c r="CO54" s="47">
        <v>0.40400000000000003</v>
      </c>
      <c r="CP54" s="49">
        <v>0.11</v>
      </c>
      <c r="CQ54" s="49">
        <v>0.28000000000000003</v>
      </c>
      <c r="CR54" s="49">
        <v>0.25</v>
      </c>
      <c r="CS54" s="49">
        <v>0.97</v>
      </c>
      <c r="CT54" s="49">
        <v>0.11</v>
      </c>
      <c r="CU54" s="49">
        <v>0.01</v>
      </c>
      <c r="CV54" s="49">
        <v>0.17</v>
      </c>
      <c r="CW54" s="49">
        <v>0.22</v>
      </c>
      <c r="CX54" s="28">
        <v>14</v>
      </c>
      <c r="CY54" s="28">
        <v>8</v>
      </c>
      <c r="CZ54" s="28">
        <v>694.4</v>
      </c>
      <c r="DA54" s="28">
        <v>15</v>
      </c>
      <c r="DB54" s="49">
        <v>0.11</v>
      </c>
      <c r="DC54" s="41">
        <v>7.407407407407407E-4</v>
      </c>
      <c r="DD54" s="40">
        <v>9.0909090909090909E-4</v>
      </c>
      <c r="DE54" s="40">
        <v>4.0000000000000001E-3</v>
      </c>
      <c r="DF54" s="49">
        <v>0.14000000000000001</v>
      </c>
      <c r="DG54" s="49">
        <v>0.04</v>
      </c>
      <c r="DH54" s="41">
        <v>7.2992700729927003E-4</v>
      </c>
      <c r="DI54" s="28">
        <v>3637</v>
      </c>
      <c r="DJ54" s="49">
        <v>0.32</v>
      </c>
      <c r="DK54" s="49">
        <v>0.39</v>
      </c>
      <c r="DL54" s="49">
        <v>0.8</v>
      </c>
      <c r="DM54" s="49">
        <v>0.86</v>
      </c>
      <c r="DN54" s="49">
        <v>7.0000000000000007E-2</v>
      </c>
      <c r="DO54" s="28">
        <v>2.9</v>
      </c>
      <c r="DP54" s="28">
        <v>2.7</v>
      </c>
      <c r="DQ54" s="28">
        <v>0.28999999999999998</v>
      </c>
      <c r="DR54" s="28">
        <v>-963</v>
      </c>
      <c r="DS54" s="47">
        <v>0.128</v>
      </c>
      <c r="DT54" s="49">
        <v>0.17</v>
      </c>
      <c r="DU54" s="28">
        <v>5.3</v>
      </c>
      <c r="DV54" s="28">
        <v>0.92</v>
      </c>
      <c r="DW54" s="28">
        <v>75600</v>
      </c>
      <c r="DX54" s="28">
        <v>49.57</v>
      </c>
      <c r="DY54" s="49">
        <v>0.69</v>
      </c>
      <c r="DZ54" s="49">
        <v>0.25</v>
      </c>
      <c r="EA54" s="28">
        <v>5.9</v>
      </c>
      <c r="EB54" s="28">
        <v>58</v>
      </c>
      <c r="EC54" s="49">
        <v>0.28999999999999998</v>
      </c>
      <c r="ED54" s="28">
        <v>4</v>
      </c>
      <c r="EE54" s="28">
        <v>488</v>
      </c>
      <c r="EF54" s="28">
        <v>45</v>
      </c>
      <c r="EG54" s="28">
        <v>6</v>
      </c>
      <c r="EH54" s="28">
        <v>8</v>
      </c>
      <c r="EI54" s="28">
        <v>8</v>
      </c>
      <c r="EJ54" s="39">
        <v>4</v>
      </c>
      <c r="EK54" s="28">
        <v>14.7</v>
      </c>
      <c r="EL54" s="28">
        <v>2</v>
      </c>
      <c r="EM54" s="49">
        <v>0.32</v>
      </c>
      <c r="EN54" s="49">
        <v>0.72</v>
      </c>
      <c r="EO54" s="49">
        <v>0.5</v>
      </c>
      <c r="EP54" s="28">
        <v>3553</v>
      </c>
      <c r="EQ54" s="49">
        <v>0.46</v>
      </c>
      <c r="ER54" s="49">
        <v>0.24</v>
      </c>
      <c r="ES54" s="49">
        <v>0.87</v>
      </c>
      <c r="ET54" s="28">
        <v>0.5</v>
      </c>
      <c r="EU54" s="47">
        <v>0.13200000000000001</v>
      </c>
      <c r="EV54" s="47">
        <v>0.23599999999999999</v>
      </c>
      <c r="EW54" s="37">
        <v>528.29999999999995</v>
      </c>
      <c r="EX54" s="28">
        <v>259.2</v>
      </c>
      <c r="EY54" s="28">
        <v>23</v>
      </c>
      <c r="EZ54" s="43">
        <v>5600</v>
      </c>
      <c r="FA54" s="28">
        <v>98</v>
      </c>
      <c r="FB54" s="28">
        <v>81.3</v>
      </c>
      <c r="FC54" s="28">
        <v>290</v>
      </c>
      <c r="FD54" s="28">
        <v>30</v>
      </c>
      <c r="FE54" s="28">
        <v>4</v>
      </c>
      <c r="FF54" s="49">
        <v>0.22</v>
      </c>
      <c r="FG54" s="28">
        <v>4</v>
      </c>
      <c r="FH54" s="28">
        <v>4.0999999999999996</v>
      </c>
      <c r="FI54" s="49">
        <v>7.0000000000000007E-2</v>
      </c>
      <c r="FJ54" s="49">
        <v>0.12</v>
      </c>
      <c r="FK54" s="49">
        <v>0.12</v>
      </c>
      <c r="FL54" s="49">
        <v>0.11</v>
      </c>
      <c r="FM54" s="47">
        <v>3.1E-2</v>
      </c>
      <c r="FN54" s="47">
        <v>2.3E-2</v>
      </c>
      <c r="FO54" s="47">
        <v>0.876</v>
      </c>
      <c r="FP54" s="47">
        <v>6.6000000000000003E-2</v>
      </c>
      <c r="FQ54" s="47">
        <v>4.0000000000000001E-3</v>
      </c>
      <c r="FR54" s="47">
        <v>0.193</v>
      </c>
      <c r="FS54" s="47">
        <v>0.76900000000000002</v>
      </c>
      <c r="FT54" s="47">
        <v>3.7999999999999999E-2</v>
      </c>
      <c r="FU54" s="38">
        <v>1</v>
      </c>
      <c r="FV54" s="28">
        <v>2014</v>
      </c>
      <c r="FW54" s="28">
        <v>5</v>
      </c>
      <c r="FX54" s="28">
        <v>80.900000000000006</v>
      </c>
      <c r="FY54" s="28">
        <v>39</v>
      </c>
      <c r="FZ54" s="32"/>
      <c r="GA54" s="28"/>
      <c r="GB54" s="28"/>
      <c r="GC54" s="28"/>
      <c r="GD54" s="23"/>
      <c r="GE54" s="23"/>
      <c r="GF54" s="23"/>
      <c r="GG54" s="23"/>
      <c r="GH54" s="23"/>
      <c r="GI54" s="23"/>
      <c r="GJ54" s="23"/>
      <c r="GK54" s="23"/>
      <c r="GL54" s="23"/>
      <c r="GM54" s="23"/>
      <c r="GN54" s="23"/>
      <c r="GO54" s="23"/>
      <c r="GP54" s="23"/>
      <c r="GQ54" s="23"/>
      <c r="GR54" s="23"/>
      <c r="GS54" s="23"/>
      <c r="GT54" s="23"/>
      <c r="GU54" s="23"/>
      <c r="GV54" s="23"/>
      <c r="GW54" s="23"/>
      <c r="GX54" s="23"/>
      <c r="GY54" s="23"/>
      <c r="GZ54" s="23"/>
      <c r="HA54" s="23"/>
      <c r="HB54" s="23"/>
      <c r="HC54" s="23"/>
      <c r="HD54" s="24"/>
      <c r="HE54" s="23"/>
      <c r="HF54" s="28"/>
      <c r="HG54" s="28"/>
      <c r="HH54" s="28"/>
      <c r="HI54" s="25"/>
      <c r="HJ54" s="23"/>
      <c r="HK54" s="23"/>
      <c r="HL54" s="23"/>
      <c r="HM54" s="23"/>
      <c r="HN54" s="23"/>
      <c r="HO54" s="28"/>
      <c r="HP54" s="28">
        <v>5.6</v>
      </c>
      <c r="HQ54" s="28">
        <v>4.2</v>
      </c>
      <c r="HR54" s="28">
        <v>211.3</v>
      </c>
      <c r="HS54" s="28">
        <v>12.1</v>
      </c>
      <c r="HT54" s="28">
        <v>5.3</v>
      </c>
      <c r="HU54" s="28">
        <v>13.5</v>
      </c>
      <c r="HV54" s="28">
        <v>401.9</v>
      </c>
      <c r="HW54" s="28">
        <v>86913</v>
      </c>
      <c r="HX54" s="47">
        <v>0.63300000000000001</v>
      </c>
      <c r="HY54" s="28">
        <v>595</v>
      </c>
      <c r="HZ54" s="47">
        <v>0.88700000000000001</v>
      </c>
      <c r="IA54" s="47">
        <v>0.113</v>
      </c>
      <c r="IB54" s="49">
        <v>0.189</v>
      </c>
      <c r="IC54" s="47">
        <v>0.46899999999999997</v>
      </c>
      <c r="ID54" s="49">
        <v>0.254</v>
      </c>
      <c r="IE54" s="47">
        <v>0.02</v>
      </c>
      <c r="IF54" s="47">
        <v>0.153</v>
      </c>
      <c r="IG54" s="47">
        <v>0.20499999999999999</v>
      </c>
      <c r="IH54" s="47">
        <v>0.255</v>
      </c>
      <c r="II54" s="47">
        <v>0.36799999999999999</v>
      </c>
      <c r="IJ54" s="28">
        <v>16</v>
      </c>
      <c r="IK54" s="47">
        <v>0.89700000000000002</v>
      </c>
      <c r="IL54" s="47">
        <v>0.10299999999999999</v>
      </c>
      <c r="IM54" s="47">
        <v>0.21299999999999999</v>
      </c>
      <c r="IN54" s="47">
        <v>0.52400000000000002</v>
      </c>
      <c r="IO54" s="47">
        <v>0.192</v>
      </c>
      <c r="IP54" s="47">
        <v>0.159</v>
      </c>
      <c r="IQ54" s="49">
        <v>0.40899999999999997</v>
      </c>
      <c r="IR54" s="47">
        <v>0.21099999999999999</v>
      </c>
      <c r="IS54" s="47">
        <v>0.14299999999999999</v>
      </c>
      <c r="IT54" s="47">
        <v>7.9000000000000001E-2</v>
      </c>
      <c r="IU54" s="28">
        <v>5.3</v>
      </c>
      <c r="IV54" s="56">
        <v>13</v>
      </c>
    </row>
    <row r="55" spans="1:256" ht="48">
      <c r="A55" s="42" t="s">
        <v>346</v>
      </c>
      <c r="B55" s="42" t="s">
        <v>1712</v>
      </c>
      <c r="C55" s="42"/>
      <c r="D55" s="42" t="s">
        <v>142</v>
      </c>
      <c r="E55" s="42"/>
      <c r="F55" s="44" t="s">
        <v>347</v>
      </c>
      <c r="G55" s="44" t="s">
        <v>348</v>
      </c>
      <c r="H55" s="45">
        <v>90813</v>
      </c>
      <c r="I55" s="28" t="s">
        <v>356</v>
      </c>
      <c r="J55" s="42"/>
      <c r="K55" s="42"/>
      <c r="L55" s="42"/>
      <c r="M55" s="46" t="s">
        <v>351</v>
      </c>
      <c r="N55" s="28"/>
      <c r="O55" s="32"/>
      <c r="P55" s="28"/>
      <c r="Q55" s="28"/>
      <c r="R55" s="28"/>
      <c r="S55" s="28"/>
      <c r="T55" s="28"/>
      <c r="U55" s="47"/>
      <c r="V55" s="28"/>
      <c r="W55" s="28"/>
      <c r="X55" s="28"/>
      <c r="Y55" s="47"/>
      <c r="Z55" s="28"/>
      <c r="AA55" s="47"/>
      <c r="AB55" s="28"/>
      <c r="AC55" s="47">
        <v>0.17</v>
      </c>
      <c r="AD55" s="48">
        <v>9.0999999999999998E-2</v>
      </c>
      <c r="AE55" s="28">
        <v>224</v>
      </c>
      <c r="AF55" s="47">
        <v>0.95299999999999996</v>
      </c>
      <c r="AG55" s="47">
        <v>4.5999999999999999E-2</v>
      </c>
      <c r="AH55" s="49">
        <v>0.09</v>
      </c>
      <c r="AI55" s="49">
        <v>0.4</v>
      </c>
      <c r="AJ55" s="47">
        <v>0.28799999999999998</v>
      </c>
      <c r="AK55" s="47">
        <v>0.13900000000000001</v>
      </c>
      <c r="AL55" s="47">
        <v>8.5999999999999993E-2</v>
      </c>
      <c r="AM55" s="28">
        <v>13.75</v>
      </c>
      <c r="AN55" s="28">
        <v>14.63</v>
      </c>
      <c r="AO55" s="28">
        <v>6.06</v>
      </c>
      <c r="AP55" s="28">
        <v>7.77</v>
      </c>
      <c r="AQ55" s="28">
        <v>13.47</v>
      </c>
      <c r="AR55" s="28">
        <v>18.79</v>
      </c>
      <c r="AS55" s="28">
        <v>13.38</v>
      </c>
      <c r="AT55" s="28">
        <v>14.94</v>
      </c>
      <c r="AU55" s="47">
        <v>0.81599999999999995</v>
      </c>
      <c r="AV55" s="47">
        <v>0.71</v>
      </c>
      <c r="AW55" s="49">
        <v>0.44</v>
      </c>
      <c r="AX55" s="49">
        <v>0.13</v>
      </c>
      <c r="AY55" s="28">
        <v>132146</v>
      </c>
      <c r="AZ55" s="28">
        <v>3601</v>
      </c>
      <c r="BA55" s="28">
        <v>41585</v>
      </c>
      <c r="BB55" s="28">
        <v>98773</v>
      </c>
      <c r="BC55" s="50">
        <v>0.105</v>
      </c>
      <c r="BD55" s="47">
        <v>0.20200000000000001</v>
      </c>
      <c r="BE55" s="47">
        <v>9.1999999999999998E-2</v>
      </c>
      <c r="BF55" s="47">
        <v>6.4000000000000001E-2</v>
      </c>
      <c r="BG55" s="49">
        <v>0.05</v>
      </c>
      <c r="BH55" s="28">
        <v>1</v>
      </c>
      <c r="BI55" s="28">
        <v>89</v>
      </c>
      <c r="BJ55" s="28">
        <v>9.3000000000000007</v>
      </c>
      <c r="BK55" s="28">
        <v>9829544</v>
      </c>
      <c r="BL55" s="47">
        <v>0.504</v>
      </c>
      <c r="BM55" s="47">
        <v>5.2999999999999999E-2</v>
      </c>
      <c r="BN55" s="47">
        <v>0.21099999999999999</v>
      </c>
      <c r="BO55" s="47">
        <v>0.14599999999999999</v>
      </c>
      <c r="BP55" s="47">
        <v>0.70199999999999996</v>
      </c>
      <c r="BQ55" s="49">
        <v>0.09</v>
      </c>
      <c r="BR55" s="47">
        <v>1.4999999999999999E-2</v>
      </c>
      <c r="BS55" s="47">
        <v>0.156</v>
      </c>
      <c r="BT55" s="47">
        <v>4.0000000000000001E-3</v>
      </c>
      <c r="BU55" s="47">
        <v>3.3000000000000002E-2</v>
      </c>
      <c r="BV55" s="47">
        <v>0.49099999999999999</v>
      </c>
      <c r="BW55" s="47">
        <v>0.253</v>
      </c>
      <c r="BX55" s="52">
        <f t="shared" si="0"/>
        <v>0.64300000000000002</v>
      </c>
      <c r="BY55" s="52">
        <v>6.3E-2</v>
      </c>
      <c r="BZ55" s="52">
        <v>0.10199999999999999</v>
      </c>
      <c r="CA55" s="53">
        <v>37924</v>
      </c>
      <c r="CB55" s="28">
        <v>4059.28</v>
      </c>
      <c r="CC55" s="28">
        <v>8310400</v>
      </c>
      <c r="CD55" s="28">
        <f t="shared" si="1"/>
        <v>2421.499379200252</v>
      </c>
      <c r="CE55" s="47">
        <v>0.123</v>
      </c>
      <c r="CF55" s="49">
        <v>0.59099999999999997</v>
      </c>
      <c r="CG55" s="47">
        <v>0.153</v>
      </c>
      <c r="CH55" s="47">
        <v>0.68500000000000005</v>
      </c>
      <c r="CI55" s="49">
        <v>9.6000000000000002E-2</v>
      </c>
      <c r="CJ55" s="28">
        <v>31.2</v>
      </c>
      <c r="CK55" s="28">
        <v>36.5</v>
      </c>
      <c r="CL55" s="47">
        <v>0.121</v>
      </c>
      <c r="CM55" s="47">
        <v>0.27500000000000002</v>
      </c>
      <c r="CN55" s="39">
        <v>3.92</v>
      </c>
      <c r="CO55" s="47">
        <v>0.52800000000000002</v>
      </c>
      <c r="CP55" s="49">
        <v>0.11</v>
      </c>
      <c r="CQ55" s="49">
        <v>0.28000000000000003</v>
      </c>
      <c r="CR55" s="49">
        <v>0.25</v>
      </c>
      <c r="CS55" s="49">
        <v>0.97</v>
      </c>
      <c r="CT55" s="49">
        <v>0.11</v>
      </c>
      <c r="CU55" s="49">
        <v>0.01</v>
      </c>
      <c r="CV55" s="49">
        <v>0.17</v>
      </c>
      <c r="CW55" s="49">
        <v>0.22</v>
      </c>
      <c r="CX55" s="28">
        <v>14</v>
      </c>
      <c r="CY55" s="28">
        <v>8</v>
      </c>
      <c r="CZ55" s="28">
        <v>694.4</v>
      </c>
      <c r="DA55" s="28">
        <v>15</v>
      </c>
      <c r="DB55" s="49">
        <v>0.11</v>
      </c>
      <c r="DC55" s="41">
        <v>7.407407407407407E-4</v>
      </c>
      <c r="DD55" s="40">
        <v>9.0909090909090909E-4</v>
      </c>
      <c r="DE55" s="40">
        <v>4.0000000000000001E-3</v>
      </c>
      <c r="DF55" s="49">
        <v>0.14000000000000001</v>
      </c>
      <c r="DG55" s="49">
        <v>0.04</v>
      </c>
      <c r="DH55" s="41">
        <v>7.2992700729927003E-4</v>
      </c>
      <c r="DI55" s="28">
        <v>3637</v>
      </c>
      <c r="DJ55" s="49">
        <v>0.32</v>
      </c>
      <c r="DK55" s="49">
        <v>0.39</v>
      </c>
      <c r="DL55" s="49">
        <v>0.8</v>
      </c>
      <c r="DM55" s="49">
        <v>0.86</v>
      </c>
      <c r="DN55" s="49">
        <v>7.0000000000000007E-2</v>
      </c>
      <c r="DO55" s="28">
        <v>2.9</v>
      </c>
      <c r="DP55" s="28">
        <v>2.7</v>
      </c>
      <c r="DQ55" s="28">
        <v>0.28999999999999998</v>
      </c>
      <c r="DR55" s="28">
        <v>-963</v>
      </c>
      <c r="DS55" s="47">
        <v>0.128</v>
      </c>
      <c r="DT55" s="49">
        <v>0.17</v>
      </c>
      <c r="DU55" s="28">
        <v>5.3</v>
      </c>
      <c r="DV55" s="28">
        <v>0.92</v>
      </c>
      <c r="DW55" s="28">
        <v>75600</v>
      </c>
      <c r="DX55" s="28">
        <v>49.57</v>
      </c>
      <c r="DY55" s="49">
        <v>0.69</v>
      </c>
      <c r="DZ55" s="49">
        <v>0.25</v>
      </c>
      <c r="EA55" s="28">
        <v>5.9</v>
      </c>
      <c r="EB55" s="28">
        <v>58</v>
      </c>
      <c r="EC55" s="49">
        <v>0.28999999999999998</v>
      </c>
      <c r="ED55" s="28">
        <v>4</v>
      </c>
      <c r="EE55" s="28">
        <v>488</v>
      </c>
      <c r="EF55" s="28">
        <v>45</v>
      </c>
      <c r="EG55" s="28">
        <v>6</v>
      </c>
      <c r="EH55" s="28">
        <v>8</v>
      </c>
      <c r="EI55" s="28">
        <v>8</v>
      </c>
      <c r="EJ55" s="39">
        <v>4</v>
      </c>
      <c r="EK55" s="28">
        <v>14.7</v>
      </c>
      <c r="EL55" s="28">
        <v>2</v>
      </c>
      <c r="EM55" s="49">
        <v>0.32</v>
      </c>
      <c r="EN55" s="49">
        <v>0.72</v>
      </c>
      <c r="EO55" s="49">
        <v>0.5</v>
      </c>
      <c r="EP55" s="28">
        <v>3553</v>
      </c>
      <c r="EQ55" s="49">
        <v>0.46</v>
      </c>
      <c r="ER55" s="49">
        <v>0.24</v>
      </c>
      <c r="ES55" s="49">
        <v>0.87</v>
      </c>
      <c r="ET55" s="28">
        <v>0.5</v>
      </c>
      <c r="EU55" s="47">
        <v>0.13200000000000001</v>
      </c>
      <c r="EV55" s="47">
        <v>0.23599999999999999</v>
      </c>
      <c r="EW55" s="37">
        <v>528.29999999999995</v>
      </c>
      <c r="EX55" s="28">
        <v>259.2</v>
      </c>
      <c r="EY55" s="28">
        <v>23</v>
      </c>
      <c r="EZ55" s="43">
        <v>5600</v>
      </c>
      <c r="FA55" s="28">
        <v>98</v>
      </c>
      <c r="FB55" s="28">
        <v>81.3</v>
      </c>
      <c r="FC55" s="28">
        <v>290</v>
      </c>
      <c r="FD55" s="28">
        <v>30</v>
      </c>
      <c r="FE55" s="28">
        <v>4</v>
      </c>
      <c r="FF55" s="49">
        <v>0.22</v>
      </c>
      <c r="FG55" s="28">
        <v>4</v>
      </c>
      <c r="FH55" s="28">
        <v>4.0999999999999996</v>
      </c>
      <c r="FI55" s="49">
        <v>7.0000000000000007E-2</v>
      </c>
      <c r="FJ55" s="49">
        <v>0.12</v>
      </c>
      <c r="FK55" s="49">
        <v>0.12</v>
      </c>
      <c r="FL55" s="49">
        <v>0.11</v>
      </c>
      <c r="FM55" s="47">
        <v>3.1E-2</v>
      </c>
      <c r="FN55" s="47">
        <v>2.3E-2</v>
      </c>
      <c r="FO55" s="47">
        <v>0.876</v>
      </c>
      <c r="FP55" s="47">
        <v>6.6000000000000003E-2</v>
      </c>
      <c r="FQ55" s="47">
        <v>4.0000000000000001E-3</v>
      </c>
      <c r="FR55" s="47">
        <v>0.193</v>
      </c>
      <c r="FS55" s="47">
        <v>0.76900000000000002</v>
      </c>
      <c r="FT55" s="47">
        <v>3.7999999999999999E-2</v>
      </c>
      <c r="FU55" s="38">
        <v>1</v>
      </c>
      <c r="FV55" s="28">
        <v>2014</v>
      </c>
      <c r="FW55" s="28">
        <v>5</v>
      </c>
      <c r="FX55" s="28">
        <v>80.900000000000006</v>
      </c>
      <c r="FY55" s="28">
        <v>39</v>
      </c>
      <c r="FZ55" s="32"/>
      <c r="GA55" s="28"/>
      <c r="GB55" s="28"/>
      <c r="GC55" s="28"/>
      <c r="GD55" s="23"/>
      <c r="GE55" s="23"/>
      <c r="GF55" s="23"/>
      <c r="GG55" s="23"/>
      <c r="GH55" s="23"/>
      <c r="GI55" s="23"/>
      <c r="GJ55" s="23"/>
      <c r="GK55" s="23"/>
      <c r="GL55" s="23"/>
      <c r="GM55" s="23"/>
      <c r="GN55" s="23"/>
      <c r="GO55" s="23"/>
      <c r="GP55" s="23"/>
      <c r="GQ55" s="23"/>
      <c r="GR55" s="23"/>
      <c r="GS55" s="23"/>
      <c r="GT55" s="23"/>
      <c r="GU55" s="23"/>
      <c r="GV55" s="23"/>
      <c r="GW55" s="23"/>
      <c r="GX55" s="23"/>
      <c r="GY55" s="23"/>
      <c r="GZ55" s="23"/>
      <c r="HA55" s="23"/>
      <c r="HB55" s="23"/>
      <c r="HC55" s="23"/>
      <c r="HD55" s="24"/>
      <c r="HE55" s="23"/>
      <c r="HF55" s="28"/>
      <c r="HG55" s="28"/>
      <c r="HH55" s="28"/>
      <c r="HI55" s="25"/>
      <c r="HJ55" s="23"/>
      <c r="HK55" s="23"/>
      <c r="HL55" s="23"/>
      <c r="HM55" s="23"/>
      <c r="HN55" s="23"/>
      <c r="HO55" s="28"/>
      <c r="HP55" s="28">
        <v>5.6</v>
      </c>
      <c r="HQ55" s="28">
        <v>4.2</v>
      </c>
      <c r="HR55" s="28">
        <v>211.3</v>
      </c>
      <c r="HS55" s="28">
        <v>12.1</v>
      </c>
      <c r="HT55" s="28">
        <v>5.3</v>
      </c>
      <c r="HU55" s="28">
        <v>13.5</v>
      </c>
      <c r="HV55" s="28">
        <v>401.9</v>
      </c>
      <c r="HW55" s="28">
        <v>86913</v>
      </c>
      <c r="HX55" s="47">
        <v>0.63300000000000001</v>
      </c>
      <c r="HY55" s="28">
        <v>595</v>
      </c>
      <c r="HZ55" s="47">
        <v>0.88700000000000001</v>
      </c>
      <c r="IA55" s="47">
        <v>0.113</v>
      </c>
      <c r="IB55" s="49">
        <v>0.189</v>
      </c>
      <c r="IC55" s="47">
        <v>0.46899999999999997</v>
      </c>
      <c r="ID55" s="49">
        <v>0.254</v>
      </c>
      <c r="IE55" s="47">
        <v>0.02</v>
      </c>
      <c r="IF55" s="47">
        <v>0.153</v>
      </c>
      <c r="IG55" s="47">
        <v>0.20499999999999999</v>
      </c>
      <c r="IH55" s="47">
        <v>0.255</v>
      </c>
      <c r="II55" s="47">
        <v>0.36799999999999999</v>
      </c>
      <c r="IJ55" s="28">
        <v>16</v>
      </c>
      <c r="IK55" s="47">
        <v>0.89700000000000002</v>
      </c>
      <c r="IL55" s="47">
        <v>0.10299999999999999</v>
      </c>
      <c r="IM55" s="47">
        <v>0.21299999999999999</v>
      </c>
      <c r="IN55" s="47">
        <v>0.52400000000000002</v>
      </c>
      <c r="IO55" s="47">
        <v>0.192</v>
      </c>
      <c r="IP55" s="47">
        <v>0.159</v>
      </c>
      <c r="IQ55" s="49">
        <v>0.40899999999999997</v>
      </c>
      <c r="IR55" s="47">
        <v>0.21099999999999999</v>
      </c>
      <c r="IS55" s="47">
        <v>0.14299999999999999</v>
      </c>
      <c r="IT55" s="47">
        <v>7.9000000000000001E-2</v>
      </c>
      <c r="IU55" s="28">
        <v>5.3</v>
      </c>
      <c r="IV55" s="56">
        <v>13</v>
      </c>
    </row>
    <row r="56" spans="1:256" ht="48">
      <c r="A56" s="42" t="s">
        <v>346</v>
      </c>
      <c r="B56" s="44" t="s">
        <v>357</v>
      </c>
      <c r="C56" s="44" t="s">
        <v>163</v>
      </c>
      <c r="D56" s="44" t="s">
        <v>142</v>
      </c>
      <c r="E56" s="44" t="s">
        <v>358</v>
      </c>
      <c r="F56" s="44" t="s">
        <v>347</v>
      </c>
      <c r="G56" s="44" t="s">
        <v>348</v>
      </c>
      <c r="H56" s="45">
        <v>91790</v>
      </c>
      <c r="I56" s="28" t="s">
        <v>359</v>
      </c>
      <c r="J56" s="44"/>
      <c r="K56" s="44"/>
      <c r="L56" s="42" t="s">
        <v>360</v>
      </c>
      <c r="M56" s="46" t="s">
        <v>148</v>
      </c>
      <c r="N56" s="28"/>
      <c r="O56" s="59">
        <v>0.61519999999999997</v>
      </c>
      <c r="P56" s="60">
        <v>0.61419999999999997</v>
      </c>
      <c r="Q56" s="60">
        <v>0.59099999999999997</v>
      </c>
      <c r="R56" s="60">
        <v>0.8306</v>
      </c>
      <c r="S56" s="60">
        <v>0.81830000000000003</v>
      </c>
      <c r="T56" s="60">
        <v>0.52190000000000003</v>
      </c>
      <c r="U56" s="60">
        <v>0.71430000000000005</v>
      </c>
      <c r="V56" s="62" t="s">
        <v>957</v>
      </c>
      <c r="W56" s="60">
        <v>0.69930000000000003</v>
      </c>
      <c r="X56" s="60">
        <v>0.73029999999999995</v>
      </c>
      <c r="Y56" s="61" t="s">
        <v>957</v>
      </c>
      <c r="Z56" s="60">
        <v>0.55320000000000003</v>
      </c>
      <c r="AA56" s="61" t="s">
        <v>957</v>
      </c>
      <c r="AB56" s="63">
        <v>0.59260000000000002</v>
      </c>
      <c r="AC56" s="47">
        <v>0.17</v>
      </c>
      <c r="AD56" s="48">
        <v>9.0999999999999998E-2</v>
      </c>
      <c r="AE56" s="28">
        <v>224</v>
      </c>
      <c r="AF56" s="47">
        <v>0.95299999999999996</v>
      </c>
      <c r="AG56" s="47">
        <v>4.5999999999999999E-2</v>
      </c>
      <c r="AH56" s="49">
        <v>0.09</v>
      </c>
      <c r="AI56" s="49">
        <v>0.4</v>
      </c>
      <c r="AJ56" s="47">
        <v>0.28799999999999998</v>
      </c>
      <c r="AK56" s="47">
        <v>0.13900000000000001</v>
      </c>
      <c r="AL56" s="47">
        <v>8.5999999999999993E-2</v>
      </c>
      <c r="AM56" s="28">
        <v>13.75</v>
      </c>
      <c r="AN56" s="28">
        <v>14.63</v>
      </c>
      <c r="AO56" s="28">
        <v>6.06</v>
      </c>
      <c r="AP56" s="28">
        <v>7.77</v>
      </c>
      <c r="AQ56" s="28">
        <v>13.47</v>
      </c>
      <c r="AR56" s="28">
        <v>18.79</v>
      </c>
      <c r="AS56" s="28">
        <v>13.38</v>
      </c>
      <c r="AT56" s="28">
        <v>14.94</v>
      </c>
      <c r="AU56" s="47">
        <v>0.81599999999999995</v>
      </c>
      <c r="AV56" s="47">
        <v>0.71</v>
      </c>
      <c r="AW56" s="49">
        <v>0.44</v>
      </c>
      <c r="AX56" s="49">
        <v>0.13</v>
      </c>
      <c r="AY56" s="28">
        <v>132146</v>
      </c>
      <c r="AZ56" s="28">
        <v>3601</v>
      </c>
      <c r="BA56" s="28">
        <v>41585</v>
      </c>
      <c r="BB56" s="28">
        <v>98773</v>
      </c>
      <c r="BC56" s="50">
        <v>0.105</v>
      </c>
      <c r="BD56" s="47">
        <v>0.20200000000000001</v>
      </c>
      <c r="BE56" s="47">
        <v>9.1999999999999998E-2</v>
      </c>
      <c r="BF56" s="47">
        <v>6.4000000000000001E-2</v>
      </c>
      <c r="BG56" s="49">
        <v>0.05</v>
      </c>
      <c r="BH56" s="28">
        <v>1</v>
      </c>
      <c r="BI56" s="28">
        <v>56</v>
      </c>
      <c r="BJ56" s="28">
        <v>7.9</v>
      </c>
      <c r="BK56" s="28">
        <v>9829544</v>
      </c>
      <c r="BL56" s="47">
        <v>0.504</v>
      </c>
      <c r="BM56" s="47">
        <v>5.2999999999999999E-2</v>
      </c>
      <c r="BN56" s="47">
        <v>0.21099999999999999</v>
      </c>
      <c r="BO56" s="47">
        <v>0.14599999999999999</v>
      </c>
      <c r="BP56" s="47">
        <v>0.70199999999999996</v>
      </c>
      <c r="BQ56" s="49">
        <v>0.09</v>
      </c>
      <c r="BR56" s="47">
        <v>1.4999999999999999E-2</v>
      </c>
      <c r="BS56" s="47">
        <v>0.156</v>
      </c>
      <c r="BT56" s="47">
        <v>4.0000000000000001E-3</v>
      </c>
      <c r="BU56" s="47">
        <v>3.3000000000000002E-2</v>
      </c>
      <c r="BV56" s="47">
        <v>0.49099999999999999</v>
      </c>
      <c r="BW56" s="47">
        <v>0.253</v>
      </c>
      <c r="BX56" s="52">
        <f t="shared" si="0"/>
        <v>0.64300000000000002</v>
      </c>
      <c r="BY56" s="52">
        <v>6.3E-2</v>
      </c>
      <c r="BZ56" s="52">
        <v>0.10199999999999999</v>
      </c>
      <c r="CA56" s="53">
        <v>37924</v>
      </c>
      <c r="CB56" s="28">
        <v>4059.28</v>
      </c>
      <c r="CC56" s="28">
        <v>14950700</v>
      </c>
      <c r="CD56" s="28">
        <f t="shared" si="1"/>
        <v>2421.499379200252</v>
      </c>
      <c r="CE56" s="47">
        <v>0.22800000000000001</v>
      </c>
      <c r="CF56" s="47">
        <v>0.60799999999999998</v>
      </c>
      <c r="CG56" s="47">
        <v>5.2999999999999999E-2</v>
      </c>
      <c r="CH56" s="49">
        <v>0.64600000000000002</v>
      </c>
      <c r="CI56" s="49">
        <v>0.17</v>
      </c>
      <c r="CJ56" s="28">
        <v>31.6</v>
      </c>
      <c r="CK56" s="28">
        <v>37.200000000000003</v>
      </c>
      <c r="CL56" s="47">
        <v>0.105</v>
      </c>
      <c r="CM56" s="49">
        <v>0.214</v>
      </c>
      <c r="CN56" s="39">
        <v>3.86</v>
      </c>
      <c r="CO56" s="47">
        <v>0.38100000000000001</v>
      </c>
      <c r="CP56" s="49">
        <v>0.11</v>
      </c>
      <c r="CQ56" s="49">
        <v>0.28000000000000003</v>
      </c>
      <c r="CR56" s="49">
        <v>0.25</v>
      </c>
      <c r="CS56" s="49">
        <v>0.97</v>
      </c>
      <c r="CT56" s="49">
        <v>0.11</v>
      </c>
      <c r="CU56" s="49">
        <v>0.01</v>
      </c>
      <c r="CV56" s="49">
        <v>0.17</v>
      </c>
      <c r="CW56" s="49">
        <v>0.22</v>
      </c>
      <c r="CX56" s="28">
        <v>14</v>
      </c>
      <c r="CY56" s="28">
        <v>8</v>
      </c>
      <c r="CZ56" s="28">
        <v>694.4</v>
      </c>
      <c r="DA56" s="28">
        <v>15</v>
      </c>
      <c r="DB56" s="49">
        <v>0.11</v>
      </c>
      <c r="DC56" s="41">
        <v>7.407407407407407E-4</v>
      </c>
      <c r="DD56" s="40">
        <v>9.0909090909090909E-4</v>
      </c>
      <c r="DE56" s="40">
        <v>4.0000000000000001E-3</v>
      </c>
      <c r="DF56" s="49">
        <v>0.14000000000000001</v>
      </c>
      <c r="DG56" s="49">
        <v>0.04</v>
      </c>
      <c r="DH56" s="41">
        <v>7.2992700729927003E-4</v>
      </c>
      <c r="DI56" s="28">
        <v>3637</v>
      </c>
      <c r="DJ56" s="49">
        <v>0.32</v>
      </c>
      <c r="DK56" s="49">
        <v>0.39</v>
      </c>
      <c r="DL56" s="49">
        <v>0.8</v>
      </c>
      <c r="DM56" s="49">
        <v>0.86</v>
      </c>
      <c r="DN56" s="49">
        <v>7.0000000000000007E-2</v>
      </c>
      <c r="DO56" s="28">
        <v>2.9</v>
      </c>
      <c r="DP56" s="28">
        <v>2.7</v>
      </c>
      <c r="DQ56" s="28">
        <v>0.28999999999999998</v>
      </c>
      <c r="DR56" s="28">
        <v>-963</v>
      </c>
      <c r="DS56" s="47">
        <v>0.128</v>
      </c>
      <c r="DT56" s="49">
        <v>0.17</v>
      </c>
      <c r="DU56" s="28">
        <v>5.3</v>
      </c>
      <c r="DV56" s="28">
        <v>0.92</v>
      </c>
      <c r="DW56" s="28">
        <v>75600</v>
      </c>
      <c r="DX56" s="28">
        <v>49.57</v>
      </c>
      <c r="DY56" s="49">
        <v>0.69</v>
      </c>
      <c r="DZ56" s="49">
        <v>0.25</v>
      </c>
      <c r="EA56" s="28">
        <v>5.9</v>
      </c>
      <c r="EB56" s="28">
        <v>58</v>
      </c>
      <c r="EC56" s="49">
        <v>0.28999999999999998</v>
      </c>
      <c r="ED56" s="28">
        <v>4</v>
      </c>
      <c r="EE56" s="28">
        <v>488</v>
      </c>
      <c r="EF56" s="28">
        <v>45</v>
      </c>
      <c r="EG56" s="28">
        <v>6</v>
      </c>
      <c r="EH56" s="28">
        <v>8</v>
      </c>
      <c r="EI56" s="28">
        <v>8</v>
      </c>
      <c r="EJ56" s="39">
        <v>4</v>
      </c>
      <c r="EK56" s="28">
        <v>14.7</v>
      </c>
      <c r="EL56" s="28">
        <v>2</v>
      </c>
      <c r="EM56" s="49">
        <v>0.32</v>
      </c>
      <c r="EN56" s="49">
        <v>0.72</v>
      </c>
      <c r="EO56" s="49">
        <v>0.5</v>
      </c>
      <c r="EP56" s="28">
        <v>3553</v>
      </c>
      <c r="EQ56" s="49">
        <v>0.46</v>
      </c>
      <c r="ER56" s="49">
        <v>0.24</v>
      </c>
      <c r="ES56" s="49">
        <v>0.87</v>
      </c>
      <c r="ET56" s="28">
        <v>0.5</v>
      </c>
      <c r="EU56" s="47">
        <v>0.13200000000000001</v>
      </c>
      <c r="EV56" s="47">
        <v>0.23599999999999999</v>
      </c>
      <c r="EW56" s="37">
        <v>528.29999999999995</v>
      </c>
      <c r="EX56" s="28">
        <v>259.2</v>
      </c>
      <c r="EY56" s="28">
        <v>23</v>
      </c>
      <c r="EZ56" s="43">
        <v>5600</v>
      </c>
      <c r="FA56" s="28">
        <v>98</v>
      </c>
      <c r="FB56" s="28">
        <v>81.3</v>
      </c>
      <c r="FC56" s="28">
        <v>290</v>
      </c>
      <c r="FD56" s="28">
        <v>30</v>
      </c>
      <c r="FE56" s="28">
        <v>4</v>
      </c>
      <c r="FF56" s="49">
        <v>0.22</v>
      </c>
      <c r="FG56" s="28">
        <v>4</v>
      </c>
      <c r="FH56" s="28">
        <v>4.0999999999999996</v>
      </c>
      <c r="FI56" s="49">
        <v>7.0000000000000007E-2</v>
      </c>
      <c r="FJ56" s="49">
        <v>0.12</v>
      </c>
      <c r="FK56" s="49">
        <v>0.12</v>
      </c>
      <c r="FL56" s="49">
        <v>0.11</v>
      </c>
      <c r="FM56" s="47">
        <v>3.1E-2</v>
      </c>
      <c r="FN56" s="47">
        <v>2.3E-2</v>
      </c>
      <c r="FO56" s="47">
        <v>0.876</v>
      </c>
      <c r="FP56" s="47">
        <v>6.6000000000000003E-2</v>
      </c>
      <c r="FQ56" s="47">
        <v>4.0000000000000001E-3</v>
      </c>
      <c r="FR56" s="47">
        <v>0.193</v>
      </c>
      <c r="FS56" s="47">
        <v>0.76900000000000002</v>
      </c>
      <c r="FT56" s="47">
        <v>3.7999999999999999E-2</v>
      </c>
      <c r="FU56" s="38">
        <v>1</v>
      </c>
      <c r="FV56" s="28">
        <v>2014</v>
      </c>
      <c r="FW56" s="28">
        <v>5</v>
      </c>
      <c r="FX56" s="28">
        <v>80.900000000000006</v>
      </c>
      <c r="FY56" s="28">
        <v>39</v>
      </c>
      <c r="FZ56" s="64" t="s">
        <v>361</v>
      </c>
      <c r="GA56" s="65" t="s">
        <v>362</v>
      </c>
      <c r="GB56" s="65" t="s">
        <v>348</v>
      </c>
      <c r="GC56" s="66">
        <v>25887</v>
      </c>
      <c r="GD56" s="67">
        <v>0.1643</v>
      </c>
      <c r="GE56" s="67">
        <v>0.74409999999999998</v>
      </c>
      <c r="GF56" s="67">
        <v>9.1600000000000001E-2</v>
      </c>
      <c r="GG56" s="67">
        <v>0.92679999999999996</v>
      </c>
      <c r="GH56" s="67">
        <v>0.81120000000000003</v>
      </c>
      <c r="GI56" s="67">
        <v>3.9100000000000003E-2</v>
      </c>
      <c r="GJ56" s="67">
        <v>7.4300000000000005E-2</v>
      </c>
      <c r="GK56" s="67">
        <v>6.4000000000000003E-3</v>
      </c>
      <c r="GL56" s="67">
        <v>4.1000000000000003E-3</v>
      </c>
      <c r="GM56" s="67">
        <v>1.8800000000000001E-2</v>
      </c>
      <c r="GN56" s="69">
        <v>0.34799999999999998</v>
      </c>
      <c r="GO56" s="67">
        <v>0.96109999999999995</v>
      </c>
      <c r="GP56" s="67">
        <v>0.72699999999999998</v>
      </c>
      <c r="GQ56" s="67">
        <v>0.34860000000000002</v>
      </c>
      <c r="GR56" s="67">
        <v>0.55500000000000005</v>
      </c>
      <c r="GS56" s="67">
        <v>5.6399999999999999E-2</v>
      </c>
      <c r="GT56" s="69">
        <v>0.04</v>
      </c>
      <c r="GU56" s="67">
        <v>0.95760000000000001</v>
      </c>
      <c r="GV56" s="67">
        <v>8.5599999999999996E-2</v>
      </c>
      <c r="GW56" s="67">
        <v>4.58E-2</v>
      </c>
      <c r="GX56" s="67">
        <v>1.7299999999999999E-2</v>
      </c>
      <c r="GY56" s="67">
        <v>7.9299999999999995E-2</v>
      </c>
      <c r="GZ56" s="69">
        <v>0.93810000000000004</v>
      </c>
      <c r="HA56" s="67">
        <v>0.33260000000000001</v>
      </c>
      <c r="HB56" s="67">
        <v>0.27839999999999998</v>
      </c>
      <c r="HC56" s="67">
        <v>3.56E-2</v>
      </c>
      <c r="HD56" s="70">
        <v>811</v>
      </c>
      <c r="HE56" s="67">
        <v>0.19750000000000001</v>
      </c>
      <c r="HF56" s="65">
        <v>6133730</v>
      </c>
      <c r="HG56" s="65">
        <v>38106508</v>
      </c>
      <c r="HH56" s="65">
        <v>1472</v>
      </c>
      <c r="HI56" s="71">
        <v>1.7100000000000001E-2</v>
      </c>
      <c r="HJ56" s="67">
        <v>361</v>
      </c>
      <c r="HK56" s="67">
        <v>0.8286</v>
      </c>
      <c r="HL56" s="67">
        <v>4.5100000000000001E-2</v>
      </c>
      <c r="HM56" s="67">
        <v>0.55549999999999999</v>
      </c>
      <c r="HN56" s="67">
        <v>0.46079999999999999</v>
      </c>
      <c r="HO56" s="28"/>
      <c r="HP56" s="28">
        <v>5.6</v>
      </c>
      <c r="HQ56" s="28">
        <v>4.2</v>
      </c>
      <c r="HR56" s="28">
        <v>211.3</v>
      </c>
      <c r="HS56" s="28">
        <v>12.1</v>
      </c>
      <c r="HT56" s="28">
        <v>5.3</v>
      </c>
      <c r="HU56" s="28">
        <v>13.5</v>
      </c>
      <c r="HV56" s="28">
        <v>401.9</v>
      </c>
      <c r="HW56" s="28">
        <v>86913</v>
      </c>
      <c r="HX56" s="47">
        <v>0.63300000000000001</v>
      </c>
      <c r="HY56" s="28">
        <v>595</v>
      </c>
      <c r="HZ56" s="47">
        <v>0.88700000000000001</v>
      </c>
      <c r="IA56" s="47">
        <v>0.113</v>
      </c>
      <c r="IB56" s="49">
        <v>0.189</v>
      </c>
      <c r="IC56" s="47">
        <v>0.46899999999999997</v>
      </c>
      <c r="ID56" s="49">
        <v>0.254</v>
      </c>
      <c r="IE56" s="47">
        <v>0.02</v>
      </c>
      <c r="IF56" s="47">
        <v>0.153</v>
      </c>
      <c r="IG56" s="47">
        <v>0.20499999999999999</v>
      </c>
      <c r="IH56" s="47">
        <v>0.255</v>
      </c>
      <c r="II56" s="47">
        <v>0.36799999999999999</v>
      </c>
      <c r="IJ56" s="28">
        <v>16</v>
      </c>
      <c r="IK56" s="47">
        <v>0.89700000000000002</v>
      </c>
      <c r="IL56" s="47">
        <v>0.10299999999999999</v>
      </c>
      <c r="IM56" s="47">
        <v>0.21299999999999999</v>
      </c>
      <c r="IN56" s="47">
        <v>0.52400000000000002</v>
      </c>
      <c r="IO56" s="47">
        <v>0.192</v>
      </c>
      <c r="IP56" s="47">
        <v>0.159</v>
      </c>
      <c r="IQ56" s="49">
        <v>0.40899999999999997</v>
      </c>
      <c r="IR56" s="47">
        <v>0.21099999999999999</v>
      </c>
      <c r="IS56" s="47">
        <v>0.14299999999999999</v>
      </c>
      <c r="IT56" s="47">
        <v>7.9000000000000001E-2</v>
      </c>
      <c r="IU56" s="28">
        <v>5.3</v>
      </c>
      <c r="IV56" s="56">
        <v>13</v>
      </c>
    </row>
    <row r="57" spans="1:256" ht="48">
      <c r="A57" s="42" t="s">
        <v>346</v>
      </c>
      <c r="B57" s="44" t="s">
        <v>364</v>
      </c>
      <c r="C57" s="44" t="s">
        <v>163</v>
      </c>
      <c r="D57" s="44" t="s">
        <v>142</v>
      </c>
      <c r="E57" s="44" t="s">
        <v>358</v>
      </c>
      <c r="F57" s="44" t="s">
        <v>347</v>
      </c>
      <c r="G57" s="44" t="s">
        <v>348</v>
      </c>
      <c r="H57" s="45">
        <v>93535</v>
      </c>
      <c r="I57" s="28" t="s">
        <v>365</v>
      </c>
      <c r="J57" s="44"/>
      <c r="K57" s="44"/>
      <c r="L57" s="44" t="s">
        <v>363</v>
      </c>
      <c r="M57" s="46" t="s">
        <v>148</v>
      </c>
      <c r="N57" s="28"/>
      <c r="O57" s="32"/>
      <c r="P57" s="28"/>
      <c r="Q57" s="28"/>
      <c r="R57" s="28"/>
      <c r="S57" s="28"/>
      <c r="T57" s="28"/>
      <c r="U57" s="47"/>
      <c r="V57" s="28"/>
      <c r="W57" s="28"/>
      <c r="X57" s="28"/>
      <c r="Y57" s="47"/>
      <c r="Z57" s="28"/>
      <c r="AA57" s="47"/>
      <c r="AB57" s="28"/>
      <c r="AC57" s="47">
        <v>0.17</v>
      </c>
      <c r="AD57" s="48">
        <v>9.0999999999999998E-2</v>
      </c>
      <c r="AE57" s="28">
        <v>224</v>
      </c>
      <c r="AF57" s="47">
        <v>0.95299999999999996</v>
      </c>
      <c r="AG57" s="47">
        <v>4.5999999999999999E-2</v>
      </c>
      <c r="AH57" s="49">
        <v>0.09</v>
      </c>
      <c r="AI57" s="49">
        <v>0.4</v>
      </c>
      <c r="AJ57" s="47">
        <v>0.28799999999999998</v>
      </c>
      <c r="AK57" s="47">
        <v>0.13900000000000001</v>
      </c>
      <c r="AL57" s="47">
        <v>8.5999999999999993E-2</v>
      </c>
      <c r="AM57" s="28">
        <v>13.75</v>
      </c>
      <c r="AN57" s="28">
        <v>14.63</v>
      </c>
      <c r="AO57" s="28">
        <v>6.06</v>
      </c>
      <c r="AP57" s="28">
        <v>7.77</v>
      </c>
      <c r="AQ57" s="28">
        <v>13.47</v>
      </c>
      <c r="AR57" s="28">
        <v>18.79</v>
      </c>
      <c r="AS57" s="28">
        <v>13.38</v>
      </c>
      <c r="AT57" s="28">
        <v>14.94</v>
      </c>
      <c r="AU57" s="47">
        <v>0.81599999999999995</v>
      </c>
      <c r="AV57" s="47">
        <v>0.71</v>
      </c>
      <c r="AW57" s="49">
        <v>0.44</v>
      </c>
      <c r="AX57" s="49">
        <v>0.13</v>
      </c>
      <c r="AY57" s="28">
        <v>132146</v>
      </c>
      <c r="AZ57" s="28">
        <v>3601</v>
      </c>
      <c r="BA57" s="28">
        <v>41585</v>
      </c>
      <c r="BB57" s="28">
        <v>98773</v>
      </c>
      <c r="BC57" s="50">
        <v>0.105</v>
      </c>
      <c r="BD57" s="47">
        <v>0.20200000000000001</v>
      </c>
      <c r="BE57" s="47">
        <v>9.1999999999999998E-2</v>
      </c>
      <c r="BF57" s="47">
        <v>6.4000000000000001E-2</v>
      </c>
      <c r="BG57" s="49">
        <v>0.05</v>
      </c>
      <c r="BH57" s="28">
        <v>1</v>
      </c>
      <c r="BI57" s="28">
        <v>0</v>
      </c>
      <c r="BJ57" s="39">
        <v>0</v>
      </c>
      <c r="BK57" s="28">
        <v>9829544</v>
      </c>
      <c r="BL57" s="47">
        <v>0.504</v>
      </c>
      <c r="BM57" s="47">
        <v>5.2999999999999999E-2</v>
      </c>
      <c r="BN57" s="47">
        <v>0.21099999999999999</v>
      </c>
      <c r="BO57" s="47">
        <v>0.14599999999999999</v>
      </c>
      <c r="BP57" s="47">
        <v>0.70199999999999996</v>
      </c>
      <c r="BQ57" s="49">
        <v>0.09</v>
      </c>
      <c r="BR57" s="47">
        <v>1.4999999999999999E-2</v>
      </c>
      <c r="BS57" s="47">
        <v>0.156</v>
      </c>
      <c r="BT57" s="47">
        <v>4.0000000000000001E-3</v>
      </c>
      <c r="BU57" s="47">
        <v>3.3000000000000002E-2</v>
      </c>
      <c r="BV57" s="47">
        <v>0.49099999999999999</v>
      </c>
      <c r="BW57" s="47">
        <v>0.253</v>
      </c>
      <c r="BX57" s="52">
        <f t="shared" si="0"/>
        <v>0.64300000000000002</v>
      </c>
      <c r="BY57" s="52">
        <v>6.3E-2</v>
      </c>
      <c r="BZ57" s="52">
        <v>0.10199999999999999</v>
      </c>
      <c r="CA57" s="53">
        <v>37924</v>
      </c>
      <c r="CB57" s="28">
        <v>4059.28</v>
      </c>
      <c r="CC57" s="28">
        <v>667949000</v>
      </c>
      <c r="CD57" s="28">
        <f t="shared" si="1"/>
        <v>2421.499379200252</v>
      </c>
      <c r="CE57" s="47">
        <v>0.13900000000000001</v>
      </c>
      <c r="CF57" s="47">
        <v>0.47799999999999998</v>
      </c>
      <c r="CG57" s="47">
        <v>4.9000000000000002E-2</v>
      </c>
      <c r="CH57" s="47">
        <v>0.74199999999999999</v>
      </c>
      <c r="CI57" s="47">
        <v>0.19800000000000001</v>
      </c>
      <c r="CJ57" s="28">
        <v>32.5</v>
      </c>
      <c r="CK57" s="28">
        <v>37.799999999999997</v>
      </c>
      <c r="CL57" s="47">
        <v>9.7000000000000003E-2</v>
      </c>
      <c r="CM57" s="47">
        <v>0.309</v>
      </c>
      <c r="CN57" s="39">
        <v>3.91</v>
      </c>
      <c r="CO57" s="47">
        <v>0.45300000000000001</v>
      </c>
      <c r="CP57" s="49">
        <v>0.11</v>
      </c>
      <c r="CQ57" s="49">
        <v>0.28000000000000003</v>
      </c>
      <c r="CR57" s="49">
        <v>0.25</v>
      </c>
      <c r="CS57" s="49">
        <v>0.97</v>
      </c>
      <c r="CT57" s="49">
        <v>0.11</v>
      </c>
      <c r="CU57" s="49">
        <v>0.01</v>
      </c>
      <c r="CV57" s="49">
        <v>0.17</v>
      </c>
      <c r="CW57" s="49">
        <v>0.22</v>
      </c>
      <c r="CX57" s="28">
        <v>14</v>
      </c>
      <c r="CY57" s="28">
        <v>8</v>
      </c>
      <c r="CZ57" s="28">
        <v>694.4</v>
      </c>
      <c r="DA57" s="28">
        <v>15</v>
      </c>
      <c r="DB57" s="49">
        <v>0.11</v>
      </c>
      <c r="DC57" s="41">
        <v>7.407407407407407E-4</v>
      </c>
      <c r="DD57" s="40">
        <v>9.0909090909090909E-4</v>
      </c>
      <c r="DE57" s="40">
        <v>4.0000000000000001E-3</v>
      </c>
      <c r="DF57" s="49">
        <v>0.14000000000000001</v>
      </c>
      <c r="DG57" s="49">
        <v>0.04</v>
      </c>
      <c r="DH57" s="41">
        <v>7.2992700729927003E-4</v>
      </c>
      <c r="DI57" s="28">
        <v>3637</v>
      </c>
      <c r="DJ57" s="49">
        <v>0.32</v>
      </c>
      <c r="DK57" s="49">
        <v>0.39</v>
      </c>
      <c r="DL57" s="49">
        <v>0.8</v>
      </c>
      <c r="DM57" s="49">
        <v>0.86</v>
      </c>
      <c r="DN57" s="49">
        <v>7.0000000000000007E-2</v>
      </c>
      <c r="DO57" s="28">
        <v>2.9</v>
      </c>
      <c r="DP57" s="28">
        <v>2.7</v>
      </c>
      <c r="DQ57" s="28">
        <v>0.28999999999999998</v>
      </c>
      <c r="DR57" s="28">
        <v>-963</v>
      </c>
      <c r="DS57" s="47">
        <v>0.128</v>
      </c>
      <c r="DT57" s="49">
        <v>0.17</v>
      </c>
      <c r="DU57" s="28">
        <v>5.3</v>
      </c>
      <c r="DV57" s="28">
        <v>0.92</v>
      </c>
      <c r="DW57" s="28">
        <v>75600</v>
      </c>
      <c r="DX57" s="28">
        <v>49.57</v>
      </c>
      <c r="DY57" s="49">
        <v>0.69</v>
      </c>
      <c r="DZ57" s="49">
        <v>0.25</v>
      </c>
      <c r="EA57" s="28">
        <v>5.9</v>
      </c>
      <c r="EB57" s="28">
        <v>58</v>
      </c>
      <c r="EC57" s="49">
        <v>0.28999999999999998</v>
      </c>
      <c r="ED57" s="28">
        <v>4</v>
      </c>
      <c r="EE57" s="28">
        <v>488</v>
      </c>
      <c r="EF57" s="28">
        <v>45</v>
      </c>
      <c r="EG57" s="28">
        <v>6</v>
      </c>
      <c r="EH57" s="28">
        <v>8</v>
      </c>
      <c r="EI57" s="28">
        <v>8</v>
      </c>
      <c r="EJ57" s="39">
        <v>4</v>
      </c>
      <c r="EK57" s="28">
        <v>14.7</v>
      </c>
      <c r="EL57" s="28">
        <v>2</v>
      </c>
      <c r="EM57" s="49">
        <v>0.32</v>
      </c>
      <c r="EN57" s="49">
        <v>0.72</v>
      </c>
      <c r="EO57" s="49">
        <v>0.5</v>
      </c>
      <c r="EP57" s="28">
        <v>3553</v>
      </c>
      <c r="EQ57" s="49">
        <v>0.46</v>
      </c>
      <c r="ER57" s="49">
        <v>0.24</v>
      </c>
      <c r="ES57" s="49">
        <v>0.87</v>
      </c>
      <c r="ET57" s="28">
        <v>0.5</v>
      </c>
      <c r="EU57" s="47">
        <v>0.13200000000000001</v>
      </c>
      <c r="EV57" s="47">
        <v>0.23599999999999999</v>
      </c>
      <c r="EW57" s="37">
        <v>528.29999999999995</v>
      </c>
      <c r="EX57" s="28">
        <v>259.2</v>
      </c>
      <c r="EY57" s="28">
        <v>23</v>
      </c>
      <c r="EZ57" s="43">
        <v>5600</v>
      </c>
      <c r="FA57" s="28">
        <v>98</v>
      </c>
      <c r="FB57" s="28">
        <v>81.3</v>
      </c>
      <c r="FC57" s="28">
        <v>290</v>
      </c>
      <c r="FD57" s="28">
        <v>30</v>
      </c>
      <c r="FE57" s="28">
        <v>4</v>
      </c>
      <c r="FF57" s="49">
        <v>0.22</v>
      </c>
      <c r="FG57" s="28">
        <v>4</v>
      </c>
      <c r="FH57" s="28">
        <v>4.0999999999999996</v>
      </c>
      <c r="FI57" s="49">
        <v>7.0000000000000007E-2</v>
      </c>
      <c r="FJ57" s="49">
        <v>0.12</v>
      </c>
      <c r="FK57" s="49">
        <v>0.12</v>
      </c>
      <c r="FL57" s="49">
        <v>0.11</v>
      </c>
      <c r="FM57" s="47">
        <v>3.1E-2</v>
      </c>
      <c r="FN57" s="47">
        <v>2.3E-2</v>
      </c>
      <c r="FO57" s="47">
        <v>0.876</v>
      </c>
      <c r="FP57" s="47">
        <v>6.6000000000000003E-2</v>
      </c>
      <c r="FQ57" s="47">
        <v>4.0000000000000001E-3</v>
      </c>
      <c r="FR57" s="47">
        <v>0.193</v>
      </c>
      <c r="FS57" s="47">
        <v>0.76900000000000002</v>
      </c>
      <c r="FT57" s="47">
        <v>3.7999999999999999E-2</v>
      </c>
      <c r="FU57" s="38">
        <v>1</v>
      </c>
      <c r="FV57" s="28">
        <v>2014</v>
      </c>
      <c r="FW57" s="28">
        <v>5</v>
      </c>
      <c r="FX57" s="28">
        <v>80.900000000000006</v>
      </c>
      <c r="FY57" s="28">
        <v>39</v>
      </c>
      <c r="FZ57" s="32"/>
      <c r="GA57" s="28"/>
      <c r="GB57" s="28"/>
      <c r="GC57" s="28"/>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4"/>
      <c r="HE57" s="23"/>
      <c r="HF57" s="28"/>
      <c r="HG57" s="28"/>
      <c r="HH57" s="28"/>
      <c r="HI57" s="25"/>
      <c r="HJ57" s="23"/>
      <c r="HK57" s="23"/>
      <c r="HL57" s="23"/>
      <c r="HM57" s="23"/>
      <c r="HN57" s="23"/>
      <c r="HO57" s="28"/>
      <c r="HP57" s="28">
        <v>5.6</v>
      </c>
      <c r="HQ57" s="28">
        <v>4.2</v>
      </c>
      <c r="HR57" s="28">
        <v>211.3</v>
      </c>
      <c r="HS57" s="28">
        <v>12.1</v>
      </c>
      <c r="HT57" s="28">
        <v>5.3</v>
      </c>
      <c r="HU57" s="28">
        <v>13.5</v>
      </c>
      <c r="HV57" s="28">
        <v>401.9</v>
      </c>
      <c r="HW57" s="28">
        <v>86913</v>
      </c>
      <c r="HX57" s="47">
        <v>0.63300000000000001</v>
      </c>
      <c r="HY57" s="28">
        <v>595</v>
      </c>
      <c r="HZ57" s="47">
        <v>0.88700000000000001</v>
      </c>
      <c r="IA57" s="47">
        <v>0.113</v>
      </c>
      <c r="IB57" s="49">
        <v>0.189</v>
      </c>
      <c r="IC57" s="47">
        <v>0.46899999999999997</v>
      </c>
      <c r="ID57" s="49">
        <v>0.254</v>
      </c>
      <c r="IE57" s="47">
        <v>0.02</v>
      </c>
      <c r="IF57" s="47">
        <v>0.153</v>
      </c>
      <c r="IG57" s="47">
        <v>0.20499999999999999</v>
      </c>
      <c r="IH57" s="47">
        <v>0.255</v>
      </c>
      <c r="II57" s="47">
        <v>0.36799999999999999</v>
      </c>
      <c r="IJ57" s="28">
        <v>16</v>
      </c>
      <c r="IK57" s="47">
        <v>0.89700000000000002</v>
      </c>
      <c r="IL57" s="47">
        <v>0.10299999999999999</v>
      </c>
      <c r="IM57" s="47">
        <v>0.21299999999999999</v>
      </c>
      <c r="IN57" s="47">
        <v>0.52400000000000002</v>
      </c>
      <c r="IO57" s="47">
        <v>0.192</v>
      </c>
      <c r="IP57" s="47">
        <v>0.159</v>
      </c>
      <c r="IQ57" s="49">
        <v>0.40899999999999997</v>
      </c>
      <c r="IR57" s="47">
        <v>0.21099999999999999</v>
      </c>
      <c r="IS57" s="47">
        <v>0.14299999999999999</v>
      </c>
      <c r="IT57" s="47">
        <v>7.9000000000000001E-2</v>
      </c>
      <c r="IU57" s="28">
        <v>5.3</v>
      </c>
      <c r="IV57" s="56">
        <v>13</v>
      </c>
    </row>
    <row r="58" spans="1:256" ht="48">
      <c r="A58" s="42" t="s">
        <v>346</v>
      </c>
      <c r="B58" s="42" t="s">
        <v>366</v>
      </c>
      <c r="C58" s="42"/>
      <c r="D58" s="42" t="s">
        <v>142</v>
      </c>
      <c r="E58" s="42"/>
      <c r="F58" s="44" t="s">
        <v>347</v>
      </c>
      <c r="G58" s="44" t="s">
        <v>348</v>
      </c>
      <c r="H58" s="45">
        <v>90003</v>
      </c>
      <c r="I58" s="28" t="s">
        <v>367</v>
      </c>
      <c r="J58" s="42"/>
      <c r="K58" s="42"/>
      <c r="L58" s="42" t="s">
        <v>368</v>
      </c>
      <c r="M58" s="46" t="s">
        <v>351</v>
      </c>
      <c r="N58" s="28"/>
      <c r="O58" s="32"/>
      <c r="P58" s="28"/>
      <c r="Q58" s="28"/>
      <c r="R58" s="28"/>
      <c r="S58" s="28"/>
      <c r="T58" s="28"/>
      <c r="U58" s="47"/>
      <c r="V58" s="28"/>
      <c r="W58" s="28"/>
      <c r="X58" s="28"/>
      <c r="Y58" s="47"/>
      <c r="Z58" s="28"/>
      <c r="AA58" s="47"/>
      <c r="AB58" s="28"/>
      <c r="AC58" s="47">
        <v>0.17</v>
      </c>
      <c r="AD58" s="48">
        <v>9.0999999999999998E-2</v>
      </c>
      <c r="AE58" s="28">
        <v>224</v>
      </c>
      <c r="AF58" s="47">
        <v>0.95299999999999996</v>
      </c>
      <c r="AG58" s="47">
        <v>4.5999999999999999E-2</v>
      </c>
      <c r="AH58" s="49">
        <v>0.09</v>
      </c>
      <c r="AI58" s="49">
        <v>0.4</v>
      </c>
      <c r="AJ58" s="47">
        <v>0.28799999999999998</v>
      </c>
      <c r="AK58" s="47">
        <v>0.13900000000000001</v>
      </c>
      <c r="AL58" s="47">
        <v>8.5999999999999993E-2</v>
      </c>
      <c r="AM58" s="28">
        <v>13.75</v>
      </c>
      <c r="AN58" s="28">
        <v>14.63</v>
      </c>
      <c r="AO58" s="28">
        <v>6.06</v>
      </c>
      <c r="AP58" s="28">
        <v>7.77</v>
      </c>
      <c r="AQ58" s="28">
        <v>13.47</v>
      </c>
      <c r="AR58" s="28">
        <v>18.79</v>
      </c>
      <c r="AS58" s="28">
        <v>13.38</v>
      </c>
      <c r="AT58" s="28">
        <v>14.94</v>
      </c>
      <c r="AU58" s="47">
        <v>0.81599999999999995</v>
      </c>
      <c r="AV58" s="47">
        <v>0.71</v>
      </c>
      <c r="AW58" s="49">
        <v>0.44</v>
      </c>
      <c r="AX58" s="49">
        <v>0.13</v>
      </c>
      <c r="AY58" s="28">
        <v>132146</v>
      </c>
      <c r="AZ58" s="28">
        <v>3601</v>
      </c>
      <c r="BA58" s="28">
        <v>41585</v>
      </c>
      <c r="BB58" s="28">
        <v>98773</v>
      </c>
      <c r="BC58" s="50">
        <v>0.105</v>
      </c>
      <c r="BD58" s="47">
        <v>0.20200000000000001</v>
      </c>
      <c r="BE58" s="47">
        <v>9.1999999999999998E-2</v>
      </c>
      <c r="BF58" s="47">
        <v>6.4000000000000001E-2</v>
      </c>
      <c r="BG58" s="49">
        <v>0.05</v>
      </c>
      <c r="BH58" s="28">
        <v>1</v>
      </c>
      <c r="BI58" s="28">
        <v>67</v>
      </c>
      <c r="BJ58" s="28">
        <v>8.1999999999999993</v>
      </c>
      <c r="BK58" s="28">
        <v>9829544</v>
      </c>
      <c r="BL58" s="47">
        <v>0.504</v>
      </c>
      <c r="BM58" s="47">
        <v>5.2999999999999999E-2</v>
      </c>
      <c r="BN58" s="47">
        <v>0.21099999999999999</v>
      </c>
      <c r="BO58" s="47">
        <v>0.14599999999999999</v>
      </c>
      <c r="BP58" s="47">
        <v>0.70199999999999996</v>
      </c>
      <c r="BQ58" s="49">
        <v>0.09</v>
      </c>
      <c r="BR58" s="47">
        <v>1.4999999999999999E-2</v>
      </c>
      <c r="BS58" s="47">
        <v>0.156</v>
      </c>
      <c r="BT58" s="47">
        <v>4.0000000000000001E-3</v>
      </c>
      <c r="BU58" s="47">
        <v>3.3000000000000002E-2</v>
      </c>
      <c r="BV58" s="47">
        <v>0.49099999999999999</v>
      </c>
      <c r="BW58" s="47">
        <v>0.253</v>
      </c>
      <c r="BX58" s="52">
        <f t="shared" si="0"/>
        <v>0.64300000000000002</v>
      </c>
      <c r="BY58" s="52">
        <v>6.3E-2</v>
      </c>
      <c r="BZ58" s="52">
        <v>0.10199999999999999</v>
      </c>
      <c r="CA58" s="53">
        <v>37924</v>
      </c>
      <c r="CB58" s="28">
        <v>4059.28</v>
      </c>
      <c r="CC58" s="28">
        <v>9197640</v>
      </c>
      <c r="CD58" s="28">
        <f t="shared" si="1"/>
        <v>2421.499379200252</v>
      </c>
      <c r="CE58" s="48">
        <v>7.2999999999999995E-2</v>
      </c>
      <c r="CF58" s="48">
        <v>0.55100000000000005</v>
      </c>
      <c r="CG58" s="47">
        <v>0.159</v>
      </c>
      <c r="CH58" s="47">
        <v>0.79100000000000004</v>
      </c>
      <c r="CI58" s="47">
        <v>0.09</v>
      </c>
      <c r="CJ58" s="28">
        <v>36.5</v>
      </c>
      <c r="CK58" s="28">
        <v>37.200000000000003</v>
      </c>
      <c r="CL58" s="47">
        <v>0.113</v>
      </c>
      <c r="CM58" s="47">
        <v>0.31900000000000001</v>
      </c>
      <c r="CN58" s="39">
        <v>4.58</v>
      </c>
      <c r="CO58" s="47">
        <v>0.51500000000000001</v>
      </c>
      <c r="CP58" s="49">
        <v>0.11</v>
      </c>
      <c r="CQ58" s="49">
        <v>0.28000000000000003</v>
      </c>
      <c r="CR58" s="49">
        <v>0.25</v>
      </c>
      <c r="CS58" s="49">
        <v>0.97</v>
      </c>
      <c r="CT58" s="49">
        <v>0.11</v>
      </c>
      <c r="CU58" s="49">
        <v>0.01</v>
      </c>
      <c r="CV58" s="49">
        <v>0.17</v>
      </c>
      <c r="CW58" s="49">
        <v>0.22</v>
      </c>
      <c r="CX58" s="28">
        <v>14</v>
      </c>
      <c r="CY58" s="28">
        <v>8</v>
      </c>
      <c r="CZ58" s="28">
        <v>694.4</v>
      </c>
      <c r="DA58" s="28">
        <v>15</v>
      </c>
      <c r="DB58" s="49">
        <v>0.11</v>
      </c>
      <c r="DC58" s="41">
        <v>7.407407407407407E-4</v>
      </c>
      <c r="DD58" s="40">
        <v>9.0909090909090909E-4</v>
      </c>
      <c r="DE58" s="40">
        <v>4.0000000000000001E-3</v>
      </c>
      <c r="DF58" s="49">
        <v>0.14000000000000001</v>
      </c>
      <c r="DG58" s="49">
        <v>0.04</v>
      </c>
      <c r="DH58" s="41">
        <v>7.2992700729927003E-4</v>
      </c>
      <c r="DI58" s="28">
        <v>3637</v>
      </c>
      <c r="DJ58" s="49">
        <v>0.32</v>
      </c>
      <c r="DK58" s="49">
        <v>0.39</v>
      </c>
      <c r="DL58" s="49">
        <v>0.8</v>
      </c>
      <c r="DM58" s="49">
        <v>0.86</v>
      </c>
      <c r="DN58" s="49">
        <v>7.0000000000000007E-2</v>
      </c>
      <c r="DO58" s="28">
        <v>2.9</v>
      </c>
      <c r="DP58" s="28">
        <v>2.7</v>
      </c>
      <c r="DQ58" s="28">
        <v>0.28999999999999998</v>
      </c>
      <c r="DR58" s="28">
        <v>-963</v>
      </c>
      <c r="DS58" s="47">
        <v>0.128</v>
      </c>
      <c r="DT58" s="49">
        <v>0.17</v>
      </c>
      <c r="DU58" s="28">
        <v>5.3</v>
      </c>
      <c r="DV58" s="28">
        <v>0.92</v>
      </c>
      <c r="DW58" s="28">
        <v>75600</v>
      </c>
      <c r="DX58" s="28">
        <v>49.57</v>
      </c>
      <c r="DY58" s="49">
        <v>0.69</v>
      </c>
      <c r="DZ58" s="49">
        <v>0.25</v>
      </c>
      <c r="EA58" s="28">
        <v>5.9</v>
      </c>
      <c r="EB58" s="28">
        <v>58</v>
      </c>
      <c r="EC58" s="49">
        <v>0.28999999999999998</v>
      </c>
      <c r="ED58" s="28">
        <v>4</v>
      </c>
      <c r="EE58" s="28">
        <v>488</v>
      </c>
      <c r="EF58" s="28">
        <v>45</v>
      </c>
      <c r="EG58" s="28">
        <v>6</v>
      </c>
      <c r="EH58" s="28">
        <v>8</v>
      </c>
      <c r="EI58" s="28">
        <v>8</v>
      </c>
      <c r="EJ58" s="39">
        <v>4</v>
      </c>
      <c r="EK58" s="28">
        <v>14.7</v>
      </c>
      <c r="EL58" s="28">
        <v>2</v>
      </c>
      <c r="EM58" s="49">
        <v>0.32</v>
      </c>
      <c r="EN58" s="49">
        <v>0.72</v>
      </c>
      <c r="EO58" s="49">
        <v>0.5</v>
      </c>
      <c r="EP58" s="28">
        <v>3553</v>
      </c>
      <c r="EQ58" s="49">
        <v>0.46</v>
      </c>
      <c r="ER58" s="49">
        <v>0.24</v>
      </c>
      <c r="ES58" s="49">
        <v>0.87</v>
      </c>
      <c r="ET58" s="28">
        <v>0.5</v>
      </c>
      <c r="EU58" s="47">
        <v>0.13200000000000001</v>
      </c>
      <c r="EV58" s="47">
        <v>0.23599999999999999</v>
      </c>
      <c r="EW58" s="37">
        <v>528.29999999999995</v>
      </c>
      <c r="EX58" s="28">
        <v>259.2</v>
      </c>
      <c r="EY58" s="28">
        <v>23</v>
      </c>
      <c r="EZ58" s="43">
        <v>5600</v>
      </c>
      <c r="FA58" s="28">
        <v>98</v>
      </c>
      <c r="FB58" s="28">
        <v>81.3</v>
      </c>
      <c r="FC58" s="28">
        <v>290</v>
      </c>
      <c r="FD58" s="28">
        <v>30</v>
      </c>
      <c r="FE58" s="28">
        <v>4</v>
      </c>
      <c r="FF58" s="49">
        <v>0.22</v>
      </c>
      <c r="FG58" s="28">
        <v>4</v>
      </c>
      <c r="FH58" s="28">
        <v>4.0999999999999996</v>
      </c>
      <c r="FI58" s="49">
        <v>7.0000000000000007E-2</v>
      </c>
      <c r="FJ58" s="49">
        <v>0.12</v>
      </c>
      <c r="FK58" s="49">
        <v>0.12</v>
      </c>
      <c r="FL58" s="49">
        <v>0.11</v>
      </c>
      <c r="FM58" s="47">
        <v>3.1E-2</v>
      </c>
      <c r="FN58" s="47">
        <v>2.3E-2</v>
      </c>
      <c r="FO58" s="47">
        <v>0.876</v>
      </c>
      <c r="FP58" s="47">
        <v>6.6000000000000003E-2</v>
      </c>
      <c r="FQ58" s="47">
        <v>4.0000000000000001E-3</v>
      </c>
      <c r="FR58" s="47">
        <v>0.193</v>
      </c>
      <c r="FS58" s="47">
        <v>0.76900000000000002</v>
      </c>
      <c r="FT58" s="47">
        <v>3.7999999999999999E-2</v>
      </c>
      <c r="FU58" s="38">
        <v>1</v>
      </c>
      <c r="FV58" s="28">
        <v>2014</v>
      </c>
      <c r="FW58" s="28">
        <v>5</v>
      </c>
      <c r="FX58" s="28">
        <v>80.900000000000006</v>
      </c>
      <c r="FY58" s="28">
        <v>39</v>
      </c>
      <c r="FZ58" s="32"/>
      <c r="GA58" s="28"/>
      <c r="GB58" s="28"/>
      <c r="GC58" s="28"/>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4"/>
      <c r="HE58" s="23"/>
      <c r="HF58" s="28"/>
      <c r="HG58" s="28"/>
      <c r="HH58" s="28"/>
      <c r="HI58" s="25"/>
      <c r="HJ58" s="23"/>
      <c r="HK58" s="23"/>
      <c r="HL58" s="23"/>
      <c r="HM58" s="23"/>
      <c r="HN58" s="23"/>
      <c r="HO58" s="28"/>
      <c r="HP58" s="28">
        <v>5.6</v>
      </c>
      <c r="HQ58" s="28">
        <v>4.2</v>
      </c>
      <c r="HR58" s="28">
        <v>211.3</v>
      </c>
      <c r="HS58" s="28">
        <v>12.1</v>
      </c>
      <c r="HT58" s="28">
        <v>5.3</v>
      </c>
      <c r="HU58" s="28">
        <v>13.5</v>
      </c>
      <c r="HV58" s="28">
        <v>401.9</v>
      </c>
      <c r="HW58" s="28">
        <v>86913</v>
      </c>
      <c r="HX58" s="47">
        <v>0.63300000000000001</v>
      </c>
      <c r="HY58" s="28">
        <v>595</v>
      </c>
      <c r="HZ58" s="47">
        <v>0.88700000000000001</v>
      </c>
      <c r="IA58" s="47">
        <v>0.113</v>
      </c>
      <c r="IB58" s="49">
        <v>0.189</v>
      </c>
      <c r="IC58" s="47">
        <v>0.46899999999999997</v>
      </c>
      <c r="ID58" s="49">
        <v>0.254</v>
      </c>
      <c r="IE58" s="47">
        <v>0.02</v>
      </c>
      <c r="IF58" s="47">
        <v>0.153</v>
      </c>
      <c r="IG58" s="47">
        <v>0.20499999999999999</v>
      </c>
      <c r="IH58" s="47">
        <v>0.255</v>
      </c>
      <c r="II58" s="47">
        <v>0.36799999999999999</v>
      </c>
      <c r="IJ58" s="28">
        <v>16</v>
      </c>
      <c r="IK58" s="47">
        <v>0.89700000000000002</v>
      </c>
      <c r="IL58" s="47">
        <v>0.10299999999999999</v>
      </c>
      <c r="IM58" s="47">
        <v>0.21299999999999999</v>
      </c>
      <c r="IN58" s="47">
        <v>0.52400000000000002</v>
      </c>
      <c r="IO58" s="47">
        <v>0.192</v>
      </c>
      <c r="IP58" s="47">
        <v>0.159</v>
      </c>
      <c r="IQ58" s="49">
        <v>0.40899999999999997</v>
      </c>
      <c r="IR58" s="47">
        <v>0.21099999999999999</v>
      </c>
      <c r="IS58" s="47">
        <v>0.14299999999999999</v>
      </c>
      <c r="IT58" s="47">
        <v>7.9000000000000001E-2</v>
      </c>
      <c r="IU58" s="28">
        <v>5.3</v>
      </c>
      <c r="IV58" s="56">
        <v>13</v>
      </c>
    </row>
    <row r="59" spans="1:256" ht="48">
      <c r="A59" s="42" t="s">
        <v>346</v>
      </c>
      <c r="B59" s="44" t="s">
        <v>369</v>
      </c>
      <c r="C59" s="44" t="s">
        <v>150</v>
      </c>
      <c r="D59" s="44" t="s">
        <v>142</v>
      </c>
      <c r="E59" s="44" t="s">
        <v>358</v>
      </c>
      <c r="F59" s="44" t="s">
        <v>347</v>
      </c>
      <c r="G59" s="44" t="s">
        <v>348</v>
      </c>
      <c r="H59" s="45">
        <v>90059</v>
      </c>
      <c r="I59" s="28" t="s">
        <v>370</v>
      </c>
      <c r="J59" s="44"/>
      <c r="K59" s="44"/>
      <c r="L59" s="44"/>
      <c r="M59" s="46" t="s">
        <v>148</v>
      </c>
      <c r="N59" s="28"/>
      <c r="O59" s="32"/>
      <c r="P59" s="28"/>
      <c r="Q59" s="28"/>
      <c r="R59" s="28"/>
      <c r="S59" s="28"/>
      <c r="T59" s="28"/>
      <c r="U59" s="47"/>
      <c r="V59" s="28"/>
      <c r="W59" s="28"/>
      <c r="X59" s="28"/>
      <c r="Y59" s="47"/>
      <c r="Z59" s="28"/>
      <c r="AA59" s="47"/>
      <c r="AB59" s="28"/>
      <c r="AC59" s="47">
        <v>0.17</v>
      </c>
      <c r="AD59" s="48">
        <v>9.0999999999999998E-2</v>
      </c>
      <c r="AE59" s="28">
        <v>224</v>
      </c>
      <c r="AF59" s="47">
        <v>0.95299999999999996</v>
      </c>
      <c r="AG59" s="47">
        <v>4.5999999999999999E-2</v>
      </c>
      <c r="AH59" s="49">
        <v>0.09</v>
      </c>
      <c r="AI59" s="49">
        <v>0.4</v>
      </c>
      <c r="AJ59" s="47">
        <v>0.28799999999999998</v>
      </c>
      <c r="AK59" s="47">
        <v>0.13900000000000001</v>
      </c>
      <c r="AL59" s="47">
        <v>8.5999999999999993E-2</v>
      </c>
      <c r="AM59" s="28">
        <v>13.75</v>
      </c>
      <c r="AN59" s="28">
        <v>14.63</v>
      </c>
      <c r="AO59" s="28">
        <v>6.06</v>
      </c>
      <c r="AP59" s="28">
        <v>7.77</v>
      </c>
      <c r="AQ59" s="28">
        <v>13.47</v>
      </c>
      <c r="AR59" s="28">
        <v>18.79</v>
      </c>
      <c r="AS59" s="28">
        <v>13.38</v>
      </c>
      <c r="AT59" s="28">
        <v>14.94</v>
      </c>
      <c r="AU59" s="47">
        <v>0.81599999999999995</v>
      </c>
      <c r="AV59" s="47">
        <v>0.71</v>
      </c>
      <c r="AW59" s="49">
        <v>0.44</v>
      </c>
      <c r="AX59" s="49">
        <v>0.13</v>
      </c>
      <c r="AY59" s="28">
        <v>132146</v>
      </c>
      <c r="AZ59" s="28">
        <v>3601</v>
      </c>
      <c r="BA59" s="28">
        <v>41585</v>
      </c>
      <c r="BB59" s="28">
        <v>98773</v>
      </c>
      <c r="BC59" s="50">
        <v>0.105</v>
      </c>
      <c r="BD59" s="47">
        <v>0.20200000000000001</v>
      </c>
      <c r="BE59" s="47">
        <v>9.1999999999999998E-2</v>
      </c>
      <c r="BF59" s="47">
        <v>6.4000000000000001E-2</v>
      </c>
      <c r="BG59" s="49">
        <v>0.05</v>
      </c>
      <c r="BH59" s="28">
        <v>1</v>
      </c>
      <c r="BI59" s="28">
        <v>66</v>
      </c>
      <c r="BJ59" s="28">
        <v>8.9</v>
      </c>
      <c r="BK59" s="28">
        <v>9829544</v>
      </c>
      <c r="BL59" s="47">
        <v>0.504</v>
      </c>
      <c r="BM59" s="47">
        <v>5.2999999999999999E-2</v>
      </c>
      <c r="BN59" s="47">
        <v>0.21099999999999999</v>
      </c>
      <c r="BO59" s="47">
        <v>0.14599999999999999</v>
      </c>
      <c r="BP59" s="47">
        <v>0.70199999999999996</v>
      </c>
      <c r="BQ59" s="49">
        <v>0.09</v>
      </c>
      <c r="BR59" s="47">
        <v>1.4999999999999999E-2</v>
      </c>
      <c r="BS59" s="47">
        <v>0.156</v>
      </c>
      <c r="BT59" s="47">
        <v>4.0000000000000001E-3</v>
      </c>
      <c r="BU59" s="47">
        <v>3.3000000000000002E-2</v>
      </c>
      <c r="BV59" s="47">
        <v>0.49099999999999999</v>
      </c>
      <c r="BW59" s="47">
        <v>0.253</v>
      </c>
      <c r="BX59" s="52">
        <f t="shared" si="0"/>
        <v>0.64300000000000002</v>
      </c>
      <c r="BY59" s="52">
        <v>6.3E-2</v>
      </c>
      <c r="BZ59" s="52">
        <v>0.10199999999999999</v>
      </c>
      <c r="CA59" s="53">
        <v>37924</v>
      </c>
      <c r="CB59" s="28">
        <v>4059.28</v>
      </c>
      <c r="CC59" s="28">
        <v>8581870</v>
      </c>
      <c r="CD59" s="28">
        <f t="shared" si="1"/>
        <v>2421.499379200252</v>
      </c>
      <c r="CE59" s="47">
        <v>9.2999999999999999E-2</v>
      </c>
      <c r="CF59" s="47">
        <v>0.54</v>
      </c>
      <c r="CG59" s="47">
        <v>0.122</v>
      </c>
      <c r="CH59" s="47">
        <v>0.72199999999999998</v>
      </c>
      <c r="CI59" s="47">
        <v>0.13300000000000001</v>
      </c>
      <c r="CJ59" s="28">
        <v>33.799999999999997</v>
      </c>
      <c r="CK59" s="28">
        <v>36.799999999999997</v>
      </c>
      <c r="CL59" s="47">
        <v>8.6999999999999994E-2</v>
      </c>
      <c r="CM59" s="47">
        <v>0.33700000000000002</v>
      </c>
      <c r="CN59" s="39">
        <v>4.53</v>
      </c>
      <c r="CO59" s="47">
        <v>0.53200000000000003</v>
      </c>
      <c r="CP59" s="49">
        <v>0.11</v>
      </c>
      <c r="CQ59" s="49">
        <v>0.28000000000000003</v>
      </c>
      <c r="CR59" s="49">
        <v>0.25</v>
      </c>
      <c r="CS59" s="49">
        <v>0.97</v>
      </c>
      <c r="CT59" s="49">
        <v>0.11</v>
      </c>
      <c r="CU59" s="49">
        <v>0.01</v>
      </c>
      <c r="CV59" s="49">
        <v>0.17</v>
      </c>
      <c r="CW59" s="49">
        <v>0.22</v>
      </c>
      <c r="CX59" s="28">
        <v>14</v>
      </c>
      <c r="CY59" s="28">
        <v>8</v>
      </c>
      <c r="CZ59" s="28">
        <v>694.4</v>
      </c>
      <c r="DA59" s="28">
        <v>15</v>
      </c>
      <c r="DB59" s="49">
        <v>0.11</v>
      </c>
      <c r="DC59" s="41">
        <v>7.407407407407407E-4</v>
      </c>
      <c r="DD59" s="40">
        <v>9.0909090909090909E-4</v>
      </c>
      <c r="DE59" s="40">
        <v>4.0000000000000001E-3</v>
      </c>
      <c r="DF59" s="49">
        <v>0.14000000000000001</v>
      </c>
      <c r="DG59" s="49">
        <v>0.04</v>
      </c>
      <c r="DH59" s="41">
        <v>7.2992700729927003E-4</v>
      </c>
      <c r="DI59" s="28">
        <v>3637</v>
      </c>
      <c r="DJ59" s="49">
        <v>0.32</v>
      </c>
      <c r="DK59" s="49">
        <v>0.39</v>
      </c>
      <c r="DL59" s="49">
        <v>0.8</v>
      </c>
      <c r="DM59" s="49">
        <v>0.86</v>
      </c>
      <c r="DN59" s="49">
        <v>7.0000000000000007E-2</v>
      </c>
      <c r="DO59" s="28">
        <v>2.9</v>
      </c>
      <c r="DP59" s="28">
        <v>2.7</v>
      </c>
      <c r="DQ59" s="28">
        <v>0.28999999999999998</v>
      </c>
      <c r="DR59" s="28">
        <v>-963</v>
      </c>
      <c r="DS59" s="47">
        <v>0.128</v>
      </c>
      <c r="DT59" s="49">
        <v>0.17</v>
      </c>
      <c r="DU59" s="28">
        <v>5.3</v>
      </c>
      <c r="DV59" s="28">
        <v>0.92</v>
      </c>
      <c r="DW59" s="28">
        <v>75600</v>
      </c>
      <c r="DX59" s="28">
        <v>49.57</v>
      </c>
      <c r="DY59" s="49">
        <v>0.69</v>
      </c>
      <c r="DZ59" s="49">
        <v>0.25</v>
      </c>
      <c r="EA59" s="28">
        <v>5.9</v>
      </c>
      <c r="EB59" s="28">
        <v>58</v>
      </c>
      <c r="EC59" s="49">
        <v>0.28999999999999998</v>
      </c>
      <c r="ED59" s="28">
        <v>4</v>
      </c>
      <c r="EE59" s="28">
        <v>488</v>
      </c>
      <c r="EF59" s="28">
        <v>45</v>
      </c>
      <c r="EG59" s="28">
        <v>6</v>
      </c>
      <c r="EH59" s="28">
        <v>8</v>
      </c>
      <c r="EI59" s="28">
        <v>8</v>
      </c>
      <c r="EJ59" s="39">
        <v>4</v>
      </c>
      <c r="EK59" s="28">
        <v>14.7</v>
      </c>
      <c r="EL59" s="28">
        <v>2</v>
      </c>
      <c r="EM59" s="49">
        <v>0.32</v>
      </c>
      <c r="EN59" s="49">
        <v>0.72</v>
      </c>
      <c r="EO59" s="49">
        <v>0.5</v>
      </c>
      <c r="EP59" s="28">
        <v>3553</v>
      </c>
      <c r="EQ59" s="49">
        <v>0.46</v>
      </c>
      <c r="ER59" s="49">
        <v>0.24</v>
      </c>
      <c r="ES59" s="49">
        <v>0.87</v>
      </c>
      <c r="ET59" s="28">
        <v>0.5</v>
      </c>
      <c r="EU59" s="47">
        <v>0.13200000000000001</v>
      </c>
      <c r="EV59" s="47">
        <v>0.23599999999999999</v>
      </c>
      <c r="EW59" s="37">
        <v>528.29999999999995</v>
      </c>
      <c r="EX59" s="28">
        <v>259.2</v>
      </c>
      <c r="EY59" s="28">
        <v>23</v>
      </c>
      <c r="EZ59" s="43">
        <v>5600</v>
      </c>
      <c r="FA59" s="28">
        <v>98</v>
      </c>
      <c r="FB59" s="28">
        <v>81.3</v>
      </c>
      <c r="FC59" s="28">
        <v>290</v>
      </c>
      <c r="FD59" s="28">
        <v>30</v>
      </c>
      <c r="FE59" s="28">
        <v>4</v>
      </c>
      <c r="FF59" s="49">
        <v>0.22</v>
      </c>
      <c r="FG59" s="28">
        <v>4</v>
      </c>
      <c r="FH59" s="28">
        <v>4.0999999999999996</v>
      </c>
      <c r="FI59" s="49">
        <v>7.0000000000000007E-2</v>
      </c>
      <c r="FJ59" s="49">
        <v>0.12</v>
      </c>
      <c r="FK59" s="49">
        <v>0.12</v>
      </c>
      <c r="FL59" s="49">
        <v>0.11</v>
      </c>
      <c r="FM59" s="47">
        <v>3.1E-2</v>
      </c>
      <c r="FN59" s="47">
        <v>2.3E-2</v>
      </c>
      <c r="FO59" s="47">
        <v>0.876</v>
      </c>
      <c r="FP59" s="47">
        <v>6.6000000000000003E-2</v>
      </c>
      <c r="FQ59" s="47">
        <v>4.0000000000000001E-3</v>
      </c>
      <c r="FR59" s="47">
        <v>0.193</v>
      </c>
      <c r="FS59" s="47">
        <v>0.76900000000000002</v>
      </c>
      <c r="FT59" s="47">
        <v>3.7999999999999999E-2</v>
      </c>
      <c r="FU59" s="38">
        <v>1</v>
      </c>
      <c r="FV59" s="28">
        <v>2014</v>
      </c>
      <c r="FW59" s="28">
        <v>5</v>
      </c>
      <c r="FX59" s="28">
        <v>80.900000000000006</v>
      </c>
      <c r="FY59" s="28">
        <v>39</v>
      </c>
      <c r="FZ59" s="32"/>
      <c r="GA59" s="28"/>
      <c r="GB59" s="28"/>
      <c r="GC59" s="28"/>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4"/>
      <c r="HE59" s="23"/>
      <c r="HF59" s="28"/>
      <c r="HG59" s="28"/>
      <c r="HH59" s="28"/>
      <c r="HI59" s="25"/>
      <c r="HJ59" s="23"/>
      <c r="HK59" s="23"/>
      <c r="HL59" s="23"/>
      <c r="HM59" s="23"/>
      <c r="HN59" s="23"/>
      <c r="HO59" s="28"/>
      <c r="HP59" s="28">
        <v>5.6</v>
      </c>
      <c r="HQ59" s="28">
        <v>4.2</v>
      </c>
      <c r="HR59" s="28">
        <v>211.3</v>
      </c>
      <c r="HS59" s="28">
        <v>12.1</v>
      </c>
      <c r="HT59" s="28">
        <v>5.3</v>
      </c>
      <c r="HU59" s="28">
        <v>13.5</v>
      </c>
      <c r="HV59" s="28">
        <v>401.9</v>
      </c>
      <c r="HW59" s="28">
        <v>86913</v>
      </c>
      <c r="HX59" s="47">
        <v>0.63300000000000001</v>
      </c>
      <c r="HY59" s="28">
        <v>595</v>
      </c>
      <c r="HZ59" s="47">
        <v>0.88700000000000001</v>
      </c>
      <c r="IA59" s="47">
        <v>0.113</v>
      </c>
      <c r="IB59" s="49">
        <v>0.189</v>
      </c>
      <c r="IC59" s="47">
        <v>0.46899999999999997</v>
      </c>
      <c r="ID59" s="49">
        <v>0.254</v>
      </c>
      <c r="IE59" s="47">
        <v>0.02</v>
      </c>
      <c r="IF59" s="47">
        <v>0.153</v>
      </c>
      <c r="IG59" s="47">
        <v>0.20499999999999999</v>
      </c>
      <c r="IH59" s="47">
        <v>0.255</v>
      </c>
      <c r="II59" s="47">
        <v>0.36799999999999999</v>
      </c>
      <c r="IJ59" s="28">
        <v>16</v>
      </c>
      <c r="IK59" s="47">
        <v>0.89700000000000002</v>
      </c>
      <c r="IL59" s="47">
        <v>0.10299999999999999</v>
      </c>
      <c r="IM59" s="47">
        <v>0.21299999999999999</v>
      </c>
      <c r="IN59" s="47">
        <v>0.52400000000000002</v>
      </c>
      <c r="IO59" s="47">
        <v>0.192</v>
      </c>
      <c r="IP59" s="47">
        <v>0.159</v>
      </c>
      <c r="IQ59" s="49">
        <v>0.40899999999999997</v>
      </c>
      <c r="IR59" s="47">
        <v>0.21099999999999999</v>
      </c>
      <c r="IS59" s="47">
        <v>0.14299999999999999</v>
      </c>
      <c r="IT59" s="47">
        <v>7.9000000000000001E-2</v>
      </c>
      <c r="IU59" s="28">
        <v>5.3</v>
      </c>
      <c r="IV59" s="56">
        <v>13</v>
      </c>
    </row>
    <row r="60" spans="1:256" ht="48">
      <c r="A60" s="42" t="s">
        <v>346</v>
      </c>
      <c r="B60" s="44" t="s">
        <v>371</v>
      </c>
      <c r="C60" s="44" t="s">
        <v>150</v>
      </c>
      <c r="D60" s="44" t="s">
        <v>142</v>
      </c>
      <c r="E60" s="44" t="s">
        <v>358</v>
      </c>
      <c r="F60" s="44" t="s">
        <v>347</v>
      </c>
      <c r="G60" s="44" t="s">
        <v>348</v>
      </c>
      <c r="H60" s="45">
        <v>90033</v>
      </c>
      <c r="I60" s="28" t="s">
        <v>372</v>
      </c>
      <c r="J60" s="44"/>
      <c r="K60" s="44"/>
      <c r="L60" s="90"/>
      <c r="M60" s="46" t="s">
        <v>148</v>
      </c>
      <c r="N60" s="28"/>
      <c r="O60" s="32"/>
      <c r="P60" s="28"/>
      <c r="Q60" s="28"/>
      <c r="R60" s="28"/>
      <c r="S60" s="28"/>
      <c r="T60" s="28"/>
      <c r="U60" s="47"/>
      <c r="V60" s="28"/>
      <c r="W60" s="28"/>
      <c r="X60" s="28"/>
      <c r="Y60" s="47"/>
      <c r="Z60" s="28"/>
      <c r="AA60" s="47"/>
      <c r="AB60" s="28"/>
      <c r="AC60" s="47">
        <v>0.17</v>
      </c>
      <c r="AD60" s="48">
        <v>9.0999999999999998E-2</v>
      </c>
      <c r="AE60" s="28">
        <v>224</v>
      </c>
      <c r="AF60" s="47">
        <v>0.95299999999999996</v>
      </c>
      <c r="AG60" s="47">
        <v>4.5999999999999999E-2</v>
      </c>
      <c r="AH60" s="49">
        <v>0.09</v>
      </c>
      <c r="AI60" s="49">
        <v>0.4</v>
      </c>
      <c r="AJ60" s="47">
        <v>0.28799999999999998</v>
      </c>
      <c r="AK60" s="47">
        <v>0.13900000000000001</v>
      </c>
      <c r="AL60" s="47">
        <v>8.5999999999999993E-2</v>
      </c>
      <c r="AM60" s="28">
        <v>13.75</v>
      </c>
      <c r="AN60" s="28">
        <v>14.63</v>
      </c>
      <c r="AO60" s="28">
        <v>6.06</v>
      </c>
      <c r="AP60" s="28">
        <v>7.77</v>
      </c>
      <c r="AQ60" s="28">
        <v>13.47</v>
      </c>
      <c r="AR60" s="28">
        <v>18.79</v>
      </c>
      <c r="AS60" s="28">
        <v>13.38</v>
      </c>
      <c r="AT60" s="28">
        <v>14.94</v>
      </c>
      <c r="AU60" s="47">
        <v>0.81599999999999995</v>
      </c>
      <c r="AV60" s="47">
        <v>0.71</v>
      </c>
      <c r="AW60" s="49">
        <v>0.44</v>
      </c>
      <c r="AX60" s="49">
        <v>0.13</v>
      </c>
      <c r="AY60" s="28">
        <v>132146</v>
      </c>
      <c r="AZ60" s="28">
        <v>3601</v>
      </c>
      <c r="BA60" s="28">
        <v>41585</v>
      </c>
      <c r="BB60" s="28">
        <v>98773</v>
      </c>
      <c r="BC60" s="50">
        <v>0.105</v>
      </c>
      <c r="BD60" s="47">
        <v>0.20200000000000001</v>
      </c>
      <c r="BE60" s="47">
        <v>9.1999999999999998E-2</v>
      </c>
      <c r="BF60" s="47">
        <v>6.4000000000000001E-2</v>
      </c>
      <c r="BG60" s="49">
        <v>0.05</v>
      </c>
      <c r="BH60" s="28">
        <v>1</v>
      </c>
      <c r="BI60" s="28">
        <v>83</v>
      </c>
      <c r="BJ60" s="28">
        <v>9.1</v>
      </c>
      <c r="BK60" s="28">
        <v>9829544</v>
      </c>
      <c r="BL60" s="47">
        <v>0.504</v>
      </c>
      <c r="BM60" s="47">
        <v>5.2999999999999999E-2</v>
      </c>
      <c r="BN60" s="47">
        <v>0.21099999999999999</v>
      </c>
      <c r="BO60" s="47">
        <v>0.14599999999999999</v>
      </c>
      <c r="BP60" s="47">
        <v>0.70199999999999996</v>
      </c>
      <c r="BQ60" s="49">
        <v>0.09</v>
      </c>
      <c r="BR60" s="47">
        <v>1.4999999999999999E-2</v>
      </c>
      <c r="BS60" s="47">
        <v>0.156</v>
      </c>
      <c r="BT60" s="47">
        <v>4.0000000000000001E-3</v>
      </c>
      <c r="BU60" s="47">
        <v>3.3000000000000002E-2</v>
      </c>
      <c r="BV60" s="47">
        <v>0.49099999999999999</v>
      </c>
      <c r="BW60" s="47">
        <v>0.253</v>
      </c>
      <c r="BX60" s="52">
        <f t="shared" si="0"/>
        <v>0.64300000000000002</v>
      </c>
      <c r="BY60" s="52">
        <v>6.3E-2</v>
      </c>
      <c r="BZ60" s="52">
        <v>0.10199999999999999</v>
      </c>
      <c r="CA60" s="53">
        <v>37924</v>
      </c>
      <c r="CB60" s="28">
        <v>4059.28</v>
      </c>
      <c r="CC60" s="28">
        <v>8461290</v>
      </c>
      <c r="CD60" s="28">
        <f t="shared" si="1"/>
        <v>2421.499379200252</v>
      </c>
      <c r="CE60" s="47">
        <v>0.13500000000000001</v>
      </c>
      <c r="CF60" s="47">
        <v>0.55600000000000005</v>
      </c>
      <c r="CG60" s="47">
        <v>0.16</v>
      </c>
      <c r="CH60" s="47">
        <v>0.68100000000000005</v>
      </c>
      <c r="CI60" s="47">
        <v>0.113</v>
      </c>
      <c r="CJ60" s="28">
        <v>31.4</v>
      </c>
      <c r="CK60" s="28">
        <v>36.6</v>
      </c>
      <c r="CL60" s="47">
        <v>0.11700000000000001</v>
      </c>
      <c r="CM60" s="47">
        <v>0.25800000000000001</v>
      </c>
      <c r="CN60" s="39">
        <v>4.07</v>
      </c>
      <c r="CO60" s="47">
        <v>0.52700000000000002</v>
      </c>
      <c r="CP60" s="49">
        <v>0.11</v>
      </c>
      <c r="CQ60" s="49">
        <v>0.28000000000000003</v>
      </c>
      <c r="CR60" s="49">
        <v>0.25</v>
      </c>
      <c r="CS60" s="49">
        <v>0.97</v>
      </c>
      <c r="CT60" s="49">
        <v>0.11</v>
      </c>
      <c r="CU60" s="49">
        <v>0.01</v>
      </c>
      <c r="CV60" s="49">
        <v>0.17</v>
      </c>
      <c r="CW60" s="49">
        <v>0.22</v>
      </c>
      <c r="CX60" s="28">
        <v>14</v>
      </c>
      <c r="CY60" s="28">
        <v>8</v>
      </c>
      <c r="CZ60" s="28">
        <v>694.4</v>
      </c>
      <c r="DA60" s="28">
        <v>15</v>
      </c>
      <c r="DB60" s="49">
        <v>0.11</v>
      </c>
      <c r="DC60" s="41">
        <v>7.407407407407407E-4</v>
      </c>
      <c r="DD60" s="40">
        <v>9.0909090909090909E-4</v>
      </c>
      <c r="DE60" s="40">
        <v>4.0000000000000001E-3</v>
      </c>
      <c r="DF60" s="49">
        <v>0.14000000000000001</v>
      </c>
      <c r="DG60" s="49">
        <v>0.04</v>
      </c>
      <c r="DH60" s="41">
        <v>7.2992700729927003E-4</v>
      </c>
      <c r="DI60" s="28">
        <v>3637</v>
      </c>
      <c r="DJ60" s="49">
        <v>0.32</v>
      </c>
      <c r="DK60" s="49">
        <v>0.39</v>
      </c>
      <c r="DL60" s="49">
        <v>0.8</v>
      </c>
      <c r="DM60" s="49">
        <v>0.86</v>
      </c>
      <c r="DN60" s="49">
        <v>7.0000000000000007E-2</v>
      </c>
      <c r="DO60" s="28">
        <v>2.9</v>
      </c>
      <c r="DP60" s="28">
        <v>2.7</v>
      </c>
      <c r="DQ60" s="28">
        <v>0.28999999999999998</v>
      </c>
      <c r="DR60" s="28">
        <v>-963</v>
      </c>
      <c r="DS60" s="47">
        <v>0.128</v>
      </c>
      <c r="DT60" s="49">
        <v>0.17</v>
      </c>
      <c r="DU60" s="28">
        <v>5.3</v>
      </c>
      <c r="DV60" s="28">
        <v>0.92</v>
      </c>
      <c r="DW60" s="28">
        <v>75600</v>
      </c>
      <c r="DX60" s="28">
        <v>49.57</v>
      </c>
      <c r="DY60" s="49">
        <v>0.69</v>
      </c>
      <c r="DZ60" s="49">
        <v>0.25</v>
      </c>
      <c r="EA60" s="28">
        <v>5.9</v>
      </c>
      <c r="EB60" s="28">
        <v>58</v>
      </c>
      <c r="EC60" s="49">
        <v>0.28999999999999998</v>
      </c>
      <c r="ED60" s="28">
        <v>4</v>
      </c>
      <c r="EE60" s="28">
        <v>488</v>
      </c>
      <c r="EF60" s="28">
        <v>45</v>
      </c>
      <c r="EG60" s="28">
        <v>6</v>
      </c>
      <c r="EH60" s="28">
        <v>8</v>
      </c>
      <c r="EI60" s="28">
        <v>8</v>
      </c>
      <c r="EJ60" s="39">
        <v>4</v>
      </c>
      <c r="EK60" s="28">
        <v>14.7</v>
      </c>
      <c r="EL60" s="28">
        <v>2</v>
      </c>
      <c r="EM60" s="49">
        <v>0.32</v>
      </c>
      <c r="EN60" s="49">
        <v>0.72</v>
      </c>
      <c r="EO60" s="49">
        <v>0.5</v>
      </c>
      <c r="EP60" s="28">
        <v>3553</v>
      </c>
      <c r="EQ60" s="49">
        <v>0.46</v>
      </c>
      <c r="ER60" s="49">
        <v>0.24</v>
      </c>
      <c r="ES60" s="49">
        <v>0.87</v>
      </c>
      <c r="ET60" s="28">
        <v>0.5</v>
      </c>
      <c r="EU60" s="47">
        <v>0.13200000000000001</v>
      </c>
      <c r="EV60" s="47">
        <v>0.23599999999999999</v>
      </c>
      <c r="EW60" s="37">
        <v>528.29999999999995</v>
      </c>
      <c r="EX60" s="28">
        <v>259.2</v>
      </c>
      <c r="EY60" s="28">
        <v>23</v>
      </c>
      <c r="EZ60" s="43">
        <v>5600</v>
      </c>
      <c r="FA60" s="28">
        <v>98</v>
      </c>
      <c r="FB60" s="28">
        <v>81.3</v>
      </c>
      <c r="FC60" s="28">
        <v>290</v>
      </c>
      <c r="FD60" s="28">
        <v>30</v>
      </c>
      <c r="FE60" s="28">
        <v>4</v>
      </c>
      <c r="FF60" s="49">
        <v>0.22</v>
      </c>
      <c r="FG60" s="28">
        <v>4</v>
      </c>
      <c r="FH60" s="28">
        <v>4.0999999999999996</v>
      </c>
      <c r="FI60" s="49">
        <v>7.0000000000000007E-2</v>
      </c>
      <c r="FJ60" s="49">
        <v>0.12</v>
      </c>
      <c r="FK60" s="49">
        <v>0.12</v>
      </c>
      <c r="FL60" s="49">
        <v>0.11</v>
      </c>
      <c r="FM60" s="47">
        <v>3.1E-2</v>
      </c>
      <c r="FN60" s="47">
        <v>2.3E-2</v>
      </c>
      <c r="FO60" s="47">
        <v>0.876</v>
      </c>
      <c r="FP60" s="47">
        <v>6.6000000000000003E-2</v>
      </c>
      <c r="FQ60" s="47">
        <v>4.0000000000000001E-3</v>
      </c>
      <c r="FR60" s="47">
        <v>0.193</v>
      </c>
      <c r="FS60" s="47">
        <v>0.76900000000000002</v>
      </c>
      <c r="FT60" s="47">
        <v>3.7999999999999999E-2</v>
      </c>
      <c r="FU60" s="38">
        <v>1</v>
      </c>
      <c r="FV60" s="28">
        <v>2014</v>
      </c>
      <c r="FW60" s="28">
        <v>5</v>
      </c>
      <c r="FX60" s="28">
        <v>80.900000000000006</v>
      </c>
      <c r="FY60" s="28">
        <v>39</v>
      </c>
      <c r="FZ60" s="32"/>
      <c r="GA60" s="28"/>
      <c r="GB60" s="28"/>
      <c r="GC60" s="28"/>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4"/>
      <c r="HE60" s="23"/>
      <c r="HF60" s="28"/>
      <c r="HG60" s="28"/>
      <c r="HH60" s="28"/>
      <c r="HI60" s="25"/>
      <c r="HJ60" s="23"/>
      <c r="HK60" s="23"/>
      <c r="HL60" s="23"/>
      <c r="HM60" s="23"/>
      <c r="HN60" s="23"/>
      <c r="HO60" s="28"/>
      <c r="HP60" s="28">
        <v>5.6</v>
      </c>
      <c r="HQ60" s="28">
        <v>4.2</v>
      </c>
      <c r="HR60" s="28">
        <v>211.3</v>
      </c>
      <c r="HS60" s="28">
        <v>12.1</v>
      </c>
      <c r="HT60" s="28">
        <v>5.3</v>
      </c>
      <c r="HU60" s="28">
        <v>13.5</v>
      </c>
      <c r="HV60" s="28">
        <v>401.9</v>
      </c>
      <c r="HW60" s="28">
        <v>86913</v>
      </c>
      <c r="HX60" s="47">
        <v>0.63300000000000001</v>
      </c>
      <c r="HY60" s="28">
        <v>595</v>
      </c>
      <c r="HZ60" s="47">
        <v>0.88700000000000001</v>
      </c>
      <c r="IA60" s="47">
        <v>0.113</v>
      </c>
      <c r="IB60" s="49">
        <v>0.189</v>
      </c>
      <c r="IC60" s="47">
        <v>0.46899999999999997</v>
      </c>
      <c r="ID60" s="49">
        <v>0.254</v>
      </c>
      <c r="IE60" s="47">
        <v>0.02</v>
      </c>
      <c r="IF60" s="47">
        <v>0.153</v>
      </c>
      <c r="IG60" s="47">
        <v>0.20499999999999999</v>
      </c>
      <c r="IH60" s="47">
        <v>0.255</v>
      </c>
      <c r="II60" s="47">
        <v>0.36799999999999999</v>
      </c>
      <c r="IJ60" s="28">
        <v>16</v>
      </c>
      <c r="IK60" s="47">
        <v>0.89700000000000002</v>
      </c>
      <c r="IL60" s="47">
        <v>0.10299999999999999</v>
      </c>
      <c r="IM60" s="47">
        <v>0.21299999999999999</v>
      </c>
      <c r="IN60" s="47">
        <v>0.52400000000000002</v>
      </c>
      <c r="IO60" s="47">
        <v>0.192</v>
      </c>
      <c r="IP60" s="47">
        <v>0.159</v>
      </c>
      <c r="IQ60" s="49">
        <v>0.40899999999999997</v>
      </c>
      <c r="IR60" s="47">
        <v>0.21099999999999999</v>
      </c>
      <c r="IS60" s="47">
        <v>0.14299999999999999</v>
      </c>
      <c r="IT60" s="47">
        <v>7.9000000000000001E-2</v>
      </c>
      <c r="IU60" s="28">
        <v>5.3</v>
      </c>
      <c r="IV60" s="56">
        <v>13</v>
      </c>
    </row>
    <row r="61" spans="1:256" ht="48">
      <c r="A61" s="42" t="s">
        <v>346</v>
      </c>
      <c r="B61" s="44" t="s">
        <v>373</v>
      </c>
      <c r="C61" s="44" t="s">
        <v>150</v>
      </c>
      <c r="D61" s="44" t="s">
        <v>142</v>
      </c>
      <c r="E61" s="44" t="s">
        <v>358</v>
      </c>
      <c r="F61" s="44" t="s">
        <v>347</v>
      </c>
      <c r="G61" s="44" t="s">
        <v>348</v>
      </c>
      <c r="H61" s="45">
        <v>90033</v>
      </c>
      <c r="I61" s="28" t="s">
        <v>374</v>
      </c>
      <c r="J61" s="44"/>
      <c r="K61" s="44"/>
      <c r="L61" s="44"/>
      <c r="M61" s="46" t="s">
        <v>148</v>
      </c>
      <c r="N61" s="28"/>
      <c r="O61" s="32"/>
      <c r="P61" s="28"/>
      <c r="Q61" s="28"/>
      <c r="R61" s="28"/>
      <c r="S61" s="28"/>
      <c r="T61" s="28"/>
      <c r="U61" s="47"/>
      <c r="V61" s="28"/>
      <c r="W61" s="28"/>
      <c r="X61" s="28"/>
      <c r="Y61" s="47"/>
      <c r="Z61" s="28"/>
      <c r="AA61" s="47"/>
      <c r="AB61" s="28"/>
      <c r="AC61" s="47">
        <v>0.17</v>
      </c>
      <c r="AD61" s="48">
        <v>9.0999999999999998E-2</v>
      </c>
      <c r="AE61" s="28">
        <v>224</v>
      </c>
      <c r="AF61" s="47">
        <v>0.95299999999999996</v>
      </c>
      <c r="AG61" s="47">
        <v>4.5999999999999999E-2</v>
      </c>
      <c r="AH61" s="49">
        <v>0.09</v>
      </c>
      <c r="AI61" s="49">
        <v>0.4</v>
      </c>
      <c r="AJ61" s="47">
        <v>0.28799999999999998</v>
      </c>
      <c r="AK61" s="47">
        <v>0.13900000000000001</v>
      </c>
      <c r="AL61" s="47">
        <v>8.5999999999999993E-2</v>
      </c>
      <c r="AM61" s="28">
        <v>13.75</v>
      </c>
      <c r="AN61" s="28">
        <v>14.63</v>
      </c>
      <c r="AO61" s="28">
        <v>6.06</v>
      </c>
      <c r="AP61" s="28">
        <v>7.77</v>
      </c>
      <c r="AQ61" s="28">
        <v>13.47</v>
      </c>
      <c r="AR61" s="28">
        <v>18.79</v>
      </c>
      <c r="AS61" s="28">
        <v>13.38</v>
      </c>
      <c r="AT61" s="28">
        <v>14.94</v>
      </c>
      <c r="AU61" s="47">
        <v>0.81599999999999995</v>
      </c>
      <c r="AV61" s="47">
        <v>0.71</v>
      </c>
      <c r="AW61" s="49">
        <v>0.44</v>
      </c>
      <c r="AX61" s="49">
        <v>0.13</v>
      </c>
      <c r="AY61" s="28">
        <v>132146</v>
      </c>
      <c r="AZ61" s="28">
        <v>3601</v>
      </c>
      <c r="BA61" s="28">
        <v>41585</v>
      </c>
      <c r="BB61" s="28">
        <v>98773</v>
      </c>
      <c r="BC61" s="50">
        <v>0.105</v>
      </c>
      <c r="BD61" s="47">
        <v>0.20200000000000001</v>
      </c>
      <c r="BE61" s="47">
        <v>9.1999999999999998E-2</v>
      </c>
      <c r="BF61" s="47">
        <v>6.4000000000000001E-2</v>
      </c>
      <c r="BG61" s="49">
        <v>0.05</v>
      </c>
      <c r="BH61" s="28">
        <v>1</v>
      </c>
      <c r="BI61" s="28">
        <v>83</v>
      </c>
      <c r="BJ61" s="28">
        <v>9.1</v>
      </c>
      <c r="BK61" s="28">
        <v>9829544</v>
      </c>
      <c r="BL61" s="47">
        <v>0.504</v>
      </c>
      <c r="BM61" s="47">
        <v>5.2999999999999999E-2</v>
      </c>
      <c r="BN61" s="47">
        <v>0.21099999999999999</v>
      </c>
      <c r="BO61" s="47">
        <v>0.14599999999999999</v>
      </c>
      <c r="BP61" s="47">
        <v>0.70199999999999996</v>
      </c>
      <c r="BQ61" s="49">
        <v>0.09</v>
      </c>
      <c r="BR61" s="47">
        <v>1.4999999999999999E-2</v>
      </c>
      <c r="BS61" s="47">
        <v>0.156</v>
      </c>
      <c r="BT61" s="47">
        <v>4.0000000000000001E-3</v>
      </c>
      <c r="BU61" s="47">
        <v>3.3000000000000002E-2</v>
      </c>
      <c r="BV61" s="47">
        <v>0.49099999999999999</v>
      </c>
      <c r="BW61" s="47">
        <v>0.253</v>
      </c>
      <c r="BX61" s="52">
        <f t="shared" si="0"/>
        <v>0.64300000000000002</v>
      </c>
      <c r="BY61" s="52">
        <v>6.3E-2</v>
      </c>
      <c r="BZ61" s="52">
        <v>0.10199999999999999</v>
      </c>
      <c r="CA61" s="53">
        <v>37924</v>
      </c>
      <c r="CB61" s="28">
        <v>4059.28</v>
      </c>
      <c r="CC61" s="28">
        <v>8461290</v>
      </c>
      <c r="CD61" s="28">
        <f t="shared" si="1"/>
        <v>2421.499379200252</v>
      </c>
      <c r="CE61" s="47">
        <v>0.13500000000000001</v>
      </c>
      <c r="CF61" s="47">
        <v>0.55600000000000005</v>
      </c>
      <c r="CG61" s="47">
        <v>0.16</v>
      </c>
      <c r="CH61" s="47">
        <v>0.68100000000000005</v>
      </c>
      <c r="CI61" s="47">
        <v>0.113</v>
      </c>
      <c r="CJ61" s="28">
        <v>31.4</v>
      </c>
      <c r="CK61" s="28">
        <v>36.6</v>
      </c>
      <c r="CL61" s="47">
        <v>0.11700000000000001</v>
      </c>
      <c r="CM61" s="47">
        <v>0.25800000000000001</v>
      </c>
      <c r="CN61" s="39">
        <v>4.07</v>
      </c>
      <c r="CO61" s="47">
        <v>0.52700000000000002</v>
      </c>
      <c r="CP61" s="49">
        <v>0.11</v>
      </c>
      <c r="CQ61" s="49">
        <v>0.28000000000000003</v>
      </c>
      <c r="CR61" s="49">
        <v>0.25</v>
      </c>
      <c r="CS61" s="49">
        <v>0.97</v>
      </c>
      <c r="CT61" s="49">
        <v>0.11</v>
      </c>
      <c r="CU61" s="49">
        <v>0.01</v>
      </c>
      <c r="CV61" s="49">
        <v>0.17</v>
      </c>
      <c r="CW61" s="49">
        <v>0.22</v>
      </c>
      <c r="CX61" s="28">
        <v>14</v>
      </c>
      <c r="CY61" s="28">
        <v>8</v>
      </c>
      <c r="CZ61" s="28">
        <v>694.4</v>
      </c>
      <c r="DA61" s="28">
        <v>15</v>
      </c>
      <c r="DB61" s="49">
        <v>0.11</v>
      </c>
      <c r="DC61" s="41">
        <v>7.407407407407407E-4</v>
      </c>
      <c r="DD61" s="40">
        <v>9.0909090909090909E-4</v>
      </c>
      <c r="DE61" s="40">
        <v>4.0000000000000001E-3</v>
      </c>
      <c r="DF61" s="49">
        <v>0.14000000000000001</v>
      </c>
      <c r="DG61" s="49">
        <v>0.04</v>
      </c>
      <c r="DH61" s="41">
        <v>7.2992700729927003E-4</v>
      </c>
      <c r="DI61" s="28">
        <v>3637</v>
      </c>
      <c r="DJ61" s="49">
        <v>0.32</v>
      </c>
      <c r="DK61" s="49">
        <v>0.39</v>
      </c>
      <c r="DL61" s="49">
        <v>0.8</v>
      </c>
      <c r="DM61" s="49">
        <v>0.86</v>
      </c>
      <c r="DN61" s="49">
        <v>7.0000000000000007E-2</v>
      </c>
      <c r="DO61" s="28">
        <v>2.9</v>
      </c>
      <c r="DP61" s="28">
        <v>2.7</v>
      </c>
      <c r="DQ61" s="28">
        <v>0.28999999999999998</v>
      </c>
      <c r="DR61" s="28">
        <v>-963</v>
      </c>
      <c r="DS61" s="47">
        <v>0.128</v>
      </c>
      <c r="DT61" s="49">
        <v>0.17</v>
      </c>
      <c r="DU61" s="28">
        <v>5.3</v>
      </c>
      <c r="DV61" s="28">
        <v>0.92</v>
      </c>
      <c r="DW61" s="28">
        <v>75600</v>
      </c>
      <c r="DX61" s="28">
        <v>49.57</v>
      </c>
      <c r="DY61" s="49">
        <v>0.69</v>
      </c>
      <c r="DZ61" s="49">
        <v>0.25</v>
      </c>
      <c r="EA61" s="28">
        <v>5.9</v>
      </c>
      <c r="EB61" s="28">
        <v>58</v>
      </c>
      <c r="EC61" s="49">
        <v>0.28999999999999998</v>
      </c>
      <c r="ED61" s="28">
        <v>4</v>
      </c>
      <c r="EE61" s="28">
        <v>488</v>
      </c>
      <c r="EF61" s="28">
        <v>45</v>
      </c>
      <c r="EG61" s="28">
        <v>6</v>
      </c>
      <c r="EH61" s="28">
        <v>8</v>
      </c>
      <c r="EI61" s="28">
        <v>8</v>
      </c>
      <c r="EJ61" s="39">
        <v>4</v>
      </c>
      <c r="EK61" s="28">
        <v>14.7</v>
      </c>
      <c r="EL61" s="28">
        <v>2</v>
      </c>
      <c r="EM61" s="49">
        <v>0.32</v>
      </c>
      <c r="EN61" s="49">
        <v>0.72</v>
      </c>
      <c r="EO61" s="49">
        <v>0.5</v>
      </c>
      <c r="EP61" s="28">
        <v>3553</v>
      </c>
      <c r="EQ61" s="49">
        <v>0.46</v>
      </c>
      <c r="ER61" s="49">
        <v>0.24</v>
      </c>
      <c r="ES61" s="49">
        <v>0.87</v>
      </c>
      <c r="ET61" s="28">
        <v>0.5</v>
      </c>
      <c r="EU61" s="47">
        <v>0.13200000000000001</v>
      </c>
      <c r="EV61" s="47">
        <v>0.23599999999999999</v>
      </c>
      <c r="EW61" s="37">
        <v>528.29999999999995</v>
      </c>
      <c r="EX61" s="28">
        <v>259.2</v>
      </c>
      <c r="EY61" s="28">
        <v>23</v>
      </c>
      <c r="EZ61" s="43">
        <v>5600</v>
      </c>
      <c r="FA61" s="28">
        <v>98</v>
      </c>
      <c r="FB61" s="28">
        <v>81.3</v>
      </c>
      <c r="FC61" s="28">
        <v>290</v>
      </c>
      <c r="FD61" s="28">
        <v>30</v>
      </c>
      <c r="FE61" s="28">
        <v>4</v>
      </c>
      <c r="FF61" s="49">
        <v>0.22</v>
      </c>
      <c r="FG61" s="28">
        <v>4</v>
      </c>
      <c r="FH61" s="28">
        <v>4.0999999999999996</v>
      </c>
      <c r="FI61" s="49">
        <v>7.0000000000000007E-2</v>
      </c>
      <c r="FJ61" s="49">
        <v>0.12</v>
      </c>
      <c r="FK61" s="49">
        <v>0.12</v>
      </c>
      <c r="FL61" s="49">
        <v>0.11</v>
      </c>
      <c r="FM61" s="47">
        <v>3.1E-2</v>
      </c>
      <c r="FN61" s="47">
        <v>2.3E-2</v>
      </c>
      <c r="FO61" s="47">
        <v>0.876</v>
      </c>
      <c r="FP61" s="47">
        <v>6.6000000000000003E-2</v>
      </c>
      <c r="FQ61" s="47">
        <v>4.0000000000000001E-3</v>
      </c>
      <c r="FR61" s="47">
        <v>0.193</v>
      </c>
      <c r="FS61" s="47">
        <v>0.76900000000000002</v>
      </c>
      <c r="FT61" s="47">
        <v>3.7999999999999999E-2</v>
      </c>
      <c r="FU61" s="38">
        <v>1</v>
      </c>
      <c r="FV61" s="28">
        <v>2014</v>
      </c>
      <c r="FW61" s="28">
        <v>5</v>
      </c>
      <c r="FX61" s="28">
        <v>80.900000000000006</v>
      </c>
      <c r="FY61" s="28">
        <v>39</v>
      </c>
      <c r="FZ61" s="32"/>
      <c r="GA61" s="28"/>
      <c r="GB61" s="28"/>
      <c r="GC61" s="28"/>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4"/>
      <c r="HE61" s="23"/>
      <c r="HF61" s="28"/>
      <c r="HG61" s="28"/>
      <c r="HH61" s="28"/>
      <c r="HI61" s="25"/>
      <c r="HJ61" s="23"/>
      <c r="HK61" s="23"/>
      <c r="HL61" s="23"/>
      <c r="HM61" s="23"/>
      <c r="HN61" s="23"/>
      <c r="HO61" s="28"/>
      <c r="HP61" s="28">
        <v>5.6</v>
      </c>
      <c r="HQ61" s="28">
        <v>4.2</v>
      </c>
      <c r="HR61" s="28">
        <v>211.3</v>
      </c>
      <c r="HS61" s="28">
        <v>12.1</v>
      </c>
      <c r="HT61" s="28">
        <v>5.3</v>
      </c>
      <c r="HU61" s="28">
        <v>13.5</v>
      </c>
      <c r="HV61" s="28">
        <v>401.9</v>
      </c>
      <c r="HW61" s="28">
        <v>86913</v>
      </c>
      <c r="HX61" s="47">
        <v>0.63300000000000001</v>
      </c>
      <c r="HY61" s="28">
        <v>595</v>
      </c>
      <c r="HZ61" s="47">
        <v>0.88700000000000001</v>
      </c>
      <c r="IA61" s="47">
        <v>0.113</v>
      </c>
      <c r="IB61" s="49">
        <v>0.189</v>
      </c>
      <c r="IC61" s="47">
        <v>0.46899999999999997</v>
      </c>
      <c r="ID61" s="49">
        <v>0.254</v>
      </c>
      <c r="IE61" s="47">
        <v>0.02</v>
      </c>
      <c r="IF61" s="47">
        <v>0.153</v>
      </c>
      <c r="IG61" s="47">
        <v>0.20499999999999999</v>
      </c>
      <c r="IH61" s="47">
        <v>0.255</v>
      </c>
      <c r="II61" s="47">
        <v>0.36799999999999999</v>
      </c>
      <c r="IJ61" s="28">
        <v>16</v>
      </c>
      <c r="IK61" s="47">
        <v>0.89700000000000002</v>
      </c>
      <c r="IL61" s="47">
        <v>0.10299999999999999</v>
      </c>
      <c r="IM61" s="47">
        <v>0.21299999999999999</v>
      </c>
      <c r="IN61" s="47">
        <v>0.52400000000000002</v>
      </c>
      <c r="IO61" s="47">
        <v>0.192</v>
      </c>
      <c r="IP61" s="47">
        <v>0.159</v>
      </c>
      <c r="IQ61" s="49">
        <v>0.40899999999999997</v>
      </c>
      <c r="IR61" s="47">
        <v>0.21099999999999999</v>
      </c>
      <c r="IS61" s="47">
        <v>0.14299999999999999</v>
      </c>
      <c r="IT61" s="47">
        <v>7.9000000000000001E-2</v>
      </c>
      <c r="IU61" s="28">
        <v>5.3</v>
      </c>
      <c r="IV61" s="56">
        <v>13</v>
      </c>
    </row>
    <row r="62" spans="1:256" ht="48">
      <c r="A62" s="42" t="s">
        <v>346</v>
      </c>
      <c r="B62" s="44" t="s">
        <v>375</v>
      </c>
      <c r="C62" s="44" t="s">
        <v>163</v>
      </c>
      <c r="D62" s="44" t="s">
        <v>142</v>
      </c>
      <c r="E62" s="44" t="s">
        <v>358</v>
      </c>
      <c r="F62" s="44" t="s">
        <v>347</v>
      </c>
      <c r="G62" s="44" t="s">
        <v>348</v>
      </c>
      <c r="H62" s="45">
        <v>90813</v>
      </c>
      <c r="I62" s="28" t="s">
        <v>376</v>
      </c>
      <c r="J62" s="44"/>
      <c r="K62" s="44"/>
      <c r="L62" s="86"/>
      <c r="M62" s="46" t="s">
        <v>148</v>
      </c>
      <c r="N62" s="28"/>
      <c r="O62" s="32"/>
      <c r="P62" s="28"/>
      <c r="Q62" s="28"/>
      <c r="R62" s="28"/>
      <c r="S62" s="28"/>
      <c r="T62" s="28"/>
      <c r="U62" s="47"/>
      <c r="V62" s="28"/>
      <c r="W62" s="28"/>
      <c r="X62" s="28"/>
      <c r="Y62" s="47"/>
      <c r="Z62" s="28"/>
      <c r="AA62" s="47"/>
      <c r="AB62" s="28"/>
      <c r="AC62" s="47">
        <v>0.17</v>
      </c>
      <c r="AD62" s="48">
        <v>9.0999999999999998E-2</v>
      </c>
      <c r="AE62" s="28">
        <v>224</v>
      </c>
      <c r="AF62" s="47">
        <v>0.95299999999999996</v>
      </c>
      <c r="AG62" s="47">
        <v>4.5999999999999999E-2</v>
      </c>
      <c r="AH62" s="49">
        <v>0.09</v>
      </c>
      <c r="AI62" s="49">
        <v>0.4</v>
      </c>
      <c r="AJ62" s="47">
        <v>0.28799999999999998</v>
      </c>
      <c r="AK62" s="47">
        <v>0.13900000000000001</v>
      </c>
      <c r="AL62" s="47">
        <v>8.5999999999999993E-2</v>
      </c>
      <c r="AM62" s="28">
        <v>13.75</v>
      </c>
      <c r="AN62" s="28">
        <v>14.63</v>
      </c>
      <c r="AO62" s="28">
        <v>6.06</v>
      </c>
      <c r="AP62" s="28">
        <v>7.77</v>
      </c>
      <c r="AQ62" s="28">
        <v>13.47</v>
      </c>
      <c r="AR62" s="28">
        <v>18.79</v>
      </c>
      <c r="AS62" s="28">
        <v>13.38</v>
      </c>
      <c r="AT62" s="28">
        <v>14.94</v>
      </c>
      <c r="AU62" s="47">
        <v>0.81599999999999995</v>
      </c>
      <c r="AV62" s="47">
        <v>0.71</v>
      </c>
      <c r="AW62" s="49">
        <v>0.44</v>
      </c>
      <c r="AX62" s="49">
        <v>0.13</v>
      </c>
      <c r="AY62" s="28">
        <v>132146</v>
      </c>
      <c r="AZ62" s="28">
        <v>3601</v>
      </c>
      <c r="BA62" s="28">
        <v>41585</v>
      </c>
      <c r="BB62" s="28">
        <v>98773</v>
      </c>
      <c r="BC62" s="50">
        <v>0.105</v>
      </c>
      <c r="BD62" s="47">
        <v>0.20200000000000001</v>
      </c>
      <c r="BE62" s="47">
        <v>9.1999999999999998E-2</v>
      </c>
      <c r="BF62" s="47">
        <v>6.4000000000000001E-2</v>
      </c>
      <c r="BG62" s="49">
        <v>0.05</v>
      </c>
      <c r="BH62" s="28">
        <v>1</v>
      </c>
      <c r="BI62" s="28">
        <v>89</v>
      </c>
      <c r="BJ62" s="28">
        <v>9.3000000000000007</v>
      </c>
      <c r="BK62" s="28">
        <v>9829544</v>
      </c>
      <c r="BL62" s="47">
        <v>0.504</v>
      </c>
      <c r="BM62" s="47">
        <v>5.2999999999999999E-2</v>
      </c>
      <c r="BN62" s="47">
        <v>0.21099999999999999</v>
      </c>
      <c r="BO62" s="47">
        <v>0.14599999999999999</v>
      </c>
      <c r="BP62" s="47">
        <v>0.70199999999999996</v>
      </c>
      <c r="BQ62" s="49">
        <v>0.09</v>
      </c>
      <c r="BR62" s="47">
        <v>1.4999999999999999E-2</v>
      </c>
      <c r="BS62" s="47">
        <v>0.156</v>
      </c>
      <c r="BT62" s="47">
        <v>4.0000000000000001E-3</v>
      </c>
      <c r="BU62" s="47">
        <v>3.3000000000000002E-2</v>
      </c>
      <c r="BV62" s="47">
        <v>0.49099999999999999</v>
      </c>
      <c r="BW62" s="47">
        <v>0.253</v>
      </c>
      <c r="BX62" s="52">
        <f t="shared" si="0"/>
        <v>0.64300000000000002</v>
      </c>
      <c r="BY62" s="52">
        <v>6.3E-2</v>
      </c>
      <c r="BZ62" s="52">
        <v>0.10199999999999999</v>
      </c>
      <c r="CA62" s="53">
        <v>37924</v>
      </c>
      <c r="CB62" s="28">
        <v>4059.28</v>
      </c>
      <c r="CC62" s="28">
        <v>8310400</v>
      </c>
      <c r="CD62" s="28">
        <f t="shared" si="1"/>
        <v>2421.499379200252</v>
      </c>
      <c r="CE62" s="47">
        <v>0.123</v>
      </c>
      <c r="CF62" s="49">
        <v>0.59099999999999997</v>
      </c>
      <c r="CG62" s="47">
        <v>0.153</v>
      </c>
      <c r="CH62" s="47">
        <v>0.68500000000000005</v>
      </c>
      <c r="CI62" s="49">
        <v>9.6000000000000002E-2</v>
      </c>
      <c r="CJ62" s="28">
        <v>31.2</v>
      </c>
      <c r="CK62" s="28">
        <v>36.5</v>
      </c>
      <c r="CL62" s="47">
        <v>0.121</v>
      </c>
      <c r="CM62" s="47">
        <v>0.27500000000000002</v>
      </c>
      <c r="CN62" s="39">
        <v>3.92</v>
      </c>
      <c r="CO62" s="47">
        <v>0.52800000000000002</v>
      </c>
      <c r="CP62" s="49">
        <v>0.11</v>
      </c>
      <c r="CQ62" s="49">
        <v>0.28000000000000003</v>
      </c>
      <c r="CR62" s="49">
        <v>0.25</v>
      </c>
      <c r="CS62" s="49">
        <v>0.97</v>
      </c>
      <c r="CT62" s="49">
        <v>0.11</v>
      </c>
      <c r="CU62" s="49">
        <v>0.01</v>
      </c>
      <c r="CV62" s="49">
        <v>0.17</v>
      </c>
      <c r="CW62" s="49">
        <v>0.22</v>
      </c>
      <c r="CX62" s="28">
        <v>14</v>
      </c>
      <c r="CY62" s="28">
        <v>8</v>
      </c>
      <c r="CZ62" s="28">
        <v>694.4</v>
      </c>
      <c r="DA62" s="28">
        <v>15</v>
      </c>
      <c r="DB62" s="49">
        <v>0.11</v>
      </c>
      <c r="DC62" s="41">
        <v>7.407407407407407E-4</v>
      </c>
      <c r="DD62" s="40">
        <v>9.0909090909090909E-4</v>
      </c>
      <c r="DE62" s="40">
        <v>4.0000000000000001E-3</v>
      </c>
      <c r="DF62" s="49">
        <v>0.14000000000000001</v>
      </c>
      <c r="DG62" s="49">
        <v>0.04</v>
      </c>
      <c r="DH62" s="41">
        <v>7.2992700729927003E-4</v>
      </c>
      <c r="DI62" s="28">
        <v>3637</v>
      </c>
      <c r="DJ62" s="49">
        <v>0.32</v>
      </c>
      <c r="DK62" s="49">
        <v>0.39</v>
      </c>
      <c r="DL62" s="49">
        <v>0.8</v>
      </c>
      <c r="DM62" s="49">
        <v>0.86</v>
      </c>
      <c r="DN62" s="49">
        <v>7.0000000000000007E-2</v>
      </c>
      <c r="DO62" s="28">
        <v>2.9</v>
      </c>
      <c r="DP62" s="28">
        <v>2.7</v>
      </c>
      <c r="DQ62" s="28">
        <v>0.28999999999999998</v>
      </c>
      <c r="DR62" s="28">
        <v>-963</v>
      </c>
      <c r="DS62" s="47">
        <v>0.128</v>
      </c>
      <c r="DT62" s="49">
        <v>0.17</v>
      </c>
      <c r="DU62" s="28">
        <v>5.3</v>
      </c>
      <c r="DV62" s="28">
        <v>0.92</v>
      </c>
      <c r="DW62" s="28">
        <v>75600</v>
      </c>
      <c r="DX62" s="28">
        <v>49.57</v>
      </c>
      <c r="DY62" s="49">
        <v>0.69</v>
      </c>
      <c r="DZ62" s="49">
        <v>0.25</v>
      </c>
      <c r="EA62" s="28">
        <v>5.9</v>
      </c>
      <c r="EB62" s="28">
        <v>58</v>
      </c>
      <c r="EC62" s="49">
        <v>0.28999999999999998</v>
      </c>
      <c r="ED62" s="28">
        <v>4</v>
      </c>
      <c r="EE62" s="28">
        <v>488</v>
      </c>
      <c r="EF62" s="28">
        <v>45</v>
      </c>
      <c r="EG62" s="28">
        <v>6</v>
      </c>
      <c r="EH62" s="28">
        <v>8</v>
      </c>
      <c r="EI62" s="28">
        <v>8</v>
      </c>
      <c r="EJ62" s="39">
        <v>4</v>
      </c>
      <c r="EK62" s="28">
        <v>14.7</v>
      </c>
      <c r="EL62" s="28">
        <v>2</v>
      </c>
      <c r="EM62" s="49">
        <v>0.32</v>
      </c>
      <c r="EN62" s="49">
        <v>0.72</v>
      </c>
      <c r="EO62" s="49">
        <v>0.5</v>
      </c>
      <c r="EP62" s="28">
        <v>3553</v>
      </c>
      <c r="EQ62" s="49">
        <v>0.46</v>
      </c>
      <c r="ER62" s="49">
        <v>0.24</v>
      </c>
      <c r="ES62" s="49">
        <v>0.87</v>
      </c>
      <c r="ET62" s="28">
        <v>0.5</v>
      </c>
      <c r="EU62" s="47">
        <v>0.13200000000000001</v>
      </c>
      <c r="EV62" s="47">
        <v>0.23599999999999999</v>
      </c>
      <c r="EW62" s="37">
        <v>528.29999999999995</v>
      </c>
      <c r="EX62" s="28">
        <v>259.2</v>
      </c>
      <c r="EY62" s="28">
        <v>23</v>
      </c>
      <c r="EZ62" s="43">
        <v>5600</v>
      </c>
      <c r="FA62" s="28">
        <v>98</v>
      </c>
      <c r="FB62" s="28">
        <v>81.3</v>
      </c>
      <c r="FC62" s="28">
        <v>290</v>
      </c>
      <c r="FD62" s="28">
        <v>30</v>
      </c>
      <c r="FE62" s="28">
        <v>4</v>
      </c>
      <c r="FF62" s="49">
        <v>0.22</v>
      </c>
      <c r="FG62" s="28">
        <v>4</v>
      </c>
      <c r="FH62" s="28">
        <v>4.0999999999999996</v>
      </c>
      <c r="FI62" s="49">
        <v>7.0000000000000007E-2</v>
      </c>
      <c r="FJ62" s="49">
        <v>0.12</v>
      </c>
      <c r="FK62" s="49">
        <v>0.12</v>
      </c>
      <c r="FL62" s="49">
        <v>0.11</v>
      </c>
      <c r="FM62" s="47">
        <v>3.1E-2</v>
      </c>
      <c r="FN62" s="47">
        <v>2.3E-2</v>
      </c>
      <c r="FO62" s="47">
        <v>0.876</v>
      </c>
      <c r="FP62" s="47">
        <v>6.6000000000000003E-2</v>
      </c>
      <c r="FQ62" s="47">
        <v>4.0000000000000001E-3</v>
      </c>
      <c r="FR62" s="47">
        <v>0.193</v>
      </c>
      <c r="FS62" s="47">
        <v>0.76900000000000002</v>
      </c>
      <c r="FT62" s="47">
        <v>3.7999999999999999E-2</v>
      </c>
      <c r="FU62" s="38">
        <v>1</v>
      </c>
      <c r="FV62" s="28">
        <v>2014</v>
      </c>
      <c r="FW62" s="28">
        <v>5</v>
      </c>
      <c r="FX62" s="28">
        <v>80.900000000000006</v>
      </c>
      <c r="FY62" s="28">
        <v>39</v>
      </c>
      <c r="FZ62" s="32"/>
      <c r="GA62" s="28"/>
      <c r="GB62" s="28"/>
      <c r="GC62" s="28"/>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4"/>
      <c r="HE62" s="23"/>
      <c r="HF62" s="28"/>
      <c r="HG62" s="28"/>
      <c r="HH62" s="28"/>
      <c r="HI62" s="25"/>
      <c r="HJ62" s="23"/>
      <c r="HK62" s="23"/>
      <c r="HL62" s="23"/>
      <c r="HM62" s="23"/>
      <c r="HN62" s="23"/>
      <c r="HO62" s="28"/>
      <c r="HP62" s="28">
        <v>5.6</v>
      </c>
      <c r="HQ62" s="28">
        <v>4.2</v>
      </c>
      <c r="HR62" s="28">
        <v>211.3</v>
      </c>
      <c r="HS62" s="28">
        <v>12.1</v>
      </c>
      <c r="HT62" s="28">
        <v>5.3</v>
      </c>
      <c r="HU62" s="28">
        <v>13.5</v>
      </c>
      <c r="HV62" s="28">
        <v>401.9</v>
      </c>
      <c r="HW62" s="28">
        <v>86913</v>
      </c>
      <c r="HX62" s="47">
        <v>0.63300000000000001</v>
      </c>
      <c r="HY62" s="28">
        <v>595</v>
      </c>
      <c r="HZ62" s="47">
        <v>0.88700000000000001</v>
      </c>
      <c r="IA62" s="47">
        <v>0.113</v>
      </c>
      <c r="IB62" s="49">
        <v>0.189</v>
      </c>
      <c r="IC62" s="47">
        <v>0.46899999999999997</v>
      </c>
      <c r="ID62" s="49">
        <v>0.254</v>
      </c>
      <c r="IE62" s="47">
        <v>0.02</v>
      </c>
      <c r="IF62" s="47">
        <v>0.153</v>
      </c>
      <c r="IG62" s="47">
        <v>0.20499999999999999</v>
      </c>
      <c r="IH62" s="47">
        <v>0.255</v>
      </c>
      <c r="II62" s="47">
        <v>0.36799999999999999</v>
      </c>
      <c r="IJ62" s="28">
        <v>16</v>
      </c>
      <c r="IK62" s="47">
        <v>0.89700000000000002</v>
      </c>
      <c r="IL62" s="47">
        <v>0.10299999999999999</v>
      </c>
      <c r="IM62" s="47">
        <v>0.21299999999999999</v>
      </c>
      <c r="IN62" s="47">
        <v>0.52400000000000002</v>
      </c>
      <c r="IO62" s="47">
        <v>0.192</v>
      </c>
      <c r="IP62" s="47">
        <v>0.159</v>
      </c>
      <c r="IQ62" s="49">
        <v>0.40899999999999997</v>
      </c>
      <c r="IR62" s="47">
        <v>0.21099999999999999</v>
      </c>
      <c r="IS62" s="47">
        <v>0.14299999999999999</v>
      </c>
      <c r="IT62" s="47">
        <v>7.9000000000000001E-2</v>
      </c>
      <c r="IU62" s="28">
        <v>5.3</v>
      </c>
      <c r="IV62" s="56">
        <v>13</v>
      </c>
    </row>
    <row r="63" spans="1:256" ht="48">
      <c r="A63" s="42" t="s">
        <v>346</v>
      </c>
      <c r="B63" s="42" t="s">
        <v>377</v>
      </c>
      <c r="C63" s="42"/>
      <c r="D63" s="42" t="s">
        <v>142</v>
      </c>
      <c r="E63" s="42"/>
      <c r="F63" s="44" t="s">
        <v>347</v>
      </c>
      <c r="G63" s="42" t="s">
        <v>348</v>
      </c>
      <c r="H63" s="45">
        <v>90230</v>
      </c>
      <c r="I63" s="28" t="s">
        <v>378</v>
      </c>
      <c r="J63" s="42"/>
      <c r="K63" s="42"/>
      <c r="L63" s="42"/>
      <c r="M63" s="46" t="s">
        <v>351</v>
      </c>
      <c r="N63" s="28"/>
      <c r="O63" s="32"/>
      <c r="P63" s="28"/>
      <c r="Q63" s="28"/>
      <c r="R63" s="28"/>
      <c r="S63" s="28"/>
      <c r="T63" s="28"/>
      <c r="U63" s="47"/>
      <c r="V63" s="28"/>
      <c r="W63" s="28"/>
      <c r="X63" s="28"/>
      <c r="Y63" s="47"/>
      <c r="Z63" s="28"/>
      <c r="AA63" s="47"/>
      <c r="AB63" s="28"/>
      <c r="AC63" s="47">
        <v>0.17</v>
      </c>
      <c r="AD63" s="48">
        <v>9.0999999999999998E-2</v>
      </c>
      <c r="AE63" s="28">
        <v>224</v>
      </c>
      <c r="AF63" s="47">
        <v>0.95299999999999996</v>
      </c>
      <c r="AG63" s="47">
        <v>4.5999999999999999E-2</v>
      </c>
      <c r="AH63" s="49">
        <v>0.09</v>
      </c>
      <c r="AI63" s="49">
        <v>0.4</v>
      </c>
      <c r="AJ63" s="47">
        <v>0.28799999999999998</v>
      </c>
      <c r="AK63" s="47">
        <v>0.13900000000000001</v>
      </c>
      <c r="AL63" s="47">
        <v>8.5999999999999993E-2</v>
      </c>
      <c r="AM63" s="28">
        <v>13.75</v>
      </c>
      <c r="AN63" s="28">
        <v>14.63</v>
      </c>
      <c r="AO63" s="28">
        <v>6.06</v>
      </c>
      <c r="AP63" s="28">
        <v>7.77</v>
      </c>
      <c r="AQ63" s="28">
        <v>13.47</v>
      </c>
      <c r="AR63" s="28">
        <v>18.79</v>
      </c>
      <c r="AS63" s="28">
        <v>13.38</v>
      </c>
      <c r="AT63" s="28">
        <v>14.94</v>
      </c>
      <c r="AU63" s="47">
        <v>0.81599999999999995</v>
      </c>
      <c r="AV63" s="47">
        <v>0.71</v>
      </c>
      <c r="AW63" s="49">
        <v>0.44</v>
      </c>
      <c r="AX63" s="49">
        <v>0.13</v>
      </c>
      <c r="AY63" s="28">
        <v>132146</v>
      </c>
      <c r="AZ63" s="28">
        <v>3601</v>
      </c>
      <c r="BA63" s="28">
        <v>41585</v>
      </c>
      <c r="BB63" s="28">
        <v>98773</v>
      </c>
      <c r="BC63" s="50">
        <v>0.105</v>
      </c>
      <c r="BD63" s="47">
        <v>0.20200000000000001</v>
      </c>
      <c r="BE63" s="47">
        <v>9.1999999999999998E-2</v>
      </c>
      <c r="BF63" s="47">
        <v>6.4000000000000001E-2</v>
      </c>
      <c r="BG63" s="49">
        <v>0.05</v>
      </c>
      <c r="BH63" s="28">
        <v>1</v>
      </c>
      <c r="BI63" s="28">
        <v>81</v>
      </c>
      <c r="BJ63" s="28">
        <v>8.9</v>
      </c>
      <c r="BK63" s="28">
        <v>9829544</v>
      </c>
      <c r="BL63" s="47">
        <v>0.504</v>
      </c>
      <c r="BM63" s="47">
        <v>5.2999999999999999E-2</v>
      </c>
      <c r="BN63" s="47">
        <v>0.21099999999999999</v>
      </c>
      <c r="BO63" s="47">
        <v>0.14599999999999999</v>
      </c>
      <c r="BP63" s="47">
        <v>0.70199999999999996</v>
      </c>
      <c r="BQ63" s="49">
        <v>0.09</v>
      </c>
      <c r="BR63" s="47">
        <v>1.4999999999999999E-2</v>
      </c>
      <c r="BS63" s="47">
        <v>0.156</v>
      </c>
      <c r="BT63" s="47">
        <v>4.0000000000000001E-3</v>
      </c>
      <c r="BU63" s="47">
        <v>3.3000000000000002E-2</v>
      </c>
      <c r="BV63" s="47">
        <v>0.49099999999999999</v>
      </c>
      <c r="BW63" s="47">
        <v>0.253</v>
      </c>
      <c r="BX63" s="52">
        <f t="shared" si="0"/>
        <v>0.64300000000000002</v>
      </c>
      <c r="BY63" s="52">
        <v>6.3E-2</v>
      </c>
      <c r="BZ63" s="52">
        <v>0.10199999999999999</v>
      </c>
      <c r="CA63" s="53">
        <v>37924</v>
      </c>
      <c r="CB63" s="28">
        <v>4059.28</v>
      </c>
      <c r="CC63" s="28">
        <v>11672700</v>
      </c>
      <c r="CD63" s="28">
        <f t="shared" si="1"/>
        <v>2421.499379200252</v>
      </c>
      <c r="CE63" s="47">
        <v>0.56599999999999995</v>
      </c>
      <c r="CF63" s="47">
        <v>0.65500000000000003</v>
      </c>
      <c r="CG63" s="47">
        <v>4.1000000000000002E-2</v>
      </c>
      <c r="CH63" s="47">
        <v>0.59799999999999998</v>
      </c>
      <c r="CI63" s="47">
        <v>0.13800000000000001</v>
      </c>
      <c r="CJ63" s="28">
        <v>28.5</v>
      </c>
      <c r="CK63" s="28">
        <v>39.6</v>
      </c>
      <c r="CL63" s="47">
        <v>8.4000000000000005E-2</v>
      </c>
      <c r="CM63" s="47">
        <v>0.22600000000000001</v>
      </c>
      <c r="CN63" s="39">
        <v>3.29</v>
      </c>
      <c r="CO63" s="47">
        <v>0.34100000000000003</v>
      </c>
      <c r="CP63" s="49">
        <v>0.11</v>
      </c>
      <c r="CQ63" s="49">
        <v>0.28000000000000003</v>
      </c>
      <c r="CR63" s="49">
        <v>0.25</v>
      </c>
      <c r="CS63" s="49">
        <v>0.97</v>
      </c>
      <c r="CT63" s="49">
        <v>0.11</v>
      </c>
      <c r="CU63" s="49">
        <v>0.01</v>
      </c>
      <c r="CV63" s="49">
        <v>0.17</v>
      </c>
      <c r="CW63" s="49">
        <v>0.22</v>
      </c>
      <c r="CX63" s="28">
        <v>14</v>
      </c>
      <c r="CY63" s="28">
        <v>8</v>
      </c>
      <c r="CZ63" s="28">
        <v>694.4</v>
      </c>
      <c r="DA63" s="28">
        <v>15</v>
      </c>
      <c r="DB63" s="49">
        <v>0.11</v>
      </c>
      <c r="DC63" s="41">
        <v>7.407407407407407E-4</v>
      </c>
      <c r="DD63" s="40">
        <v>9.0909090909090909E-4</v>
      </c>
      <c r="DE63" s="40">
        <v>4.0000000000000001E-3</v>
      </c>
      <c r="DF63" s="49">
        <v>0.14000000000000001</v>
      </c>
      <c r="DG63" s="49">
        <v>0.04</v>
      </c>
      <c r="DH63" s="41">
        <v>7.2992700729927003E-4</v>
      </c>
      <c r="DI63" s="28">
        <v>3637</v>
      </c>
      <c r="DJ63" s="49">
        <v>0.32</v>
      </c>
      <c r="DK63" s="49">
        <v>0.39</v>
      </c>
      <c r="DL63" s="49">
        <v>0.8</v>
      </c>
      <c r="DM63" s="49">
        <v>0.86</v>
      </c>
      <c r="DN63" s="49">
        <v>7.0000000000000007E-2</v>
      </c>
      <c r="DO63" s="28">
        <v>2.9</v>
      </c>
      <c r="DP63" s="28">
        <v>2.7</v>
      </c>
      <c r="DQ63" s="28">
        <v>0.28999999999999998</v>
      </c>
      <c r="DR63" s="28">
        <v>-963</v>
      </c>
      <c r="DS63" s="47">
        <v>0.128</v>
      </c>
      <c r="DT63" s="49">
        <v>0.17</v>
      </c>
      <c r="DU63" s="28">
        <v>5.3</v>
      </c>
      <c r="DV63" s="28">
        <v>0.92</v>
      </c>
      <c r="DW63" s="28">
        <v>75600</v>
      </c>
      <c r="DX63" s="28">
        <v>49.57</v>
      </c>
      <c r="DY63" s="49">
        <v>0.69</v>
      </c>
      <c r="DZ63" s="49">
        <v>0.25</v>
      </c>
      <c r="EA63" s="28">
        <v>5.9</v>
      </c>
      <c r="EB63" s="28">
        <v>58</v>
      </c>
      <c r="EC63" s="49">
        <v>0.28999999999999998</v>
      </c>
      <c r="ED63" s="28">
        <v>4</v>
      </c>
      <c r="EE63" s="28">
        <v>488</v>
      </c>
      <c r="EF63" s="28">
        <v>45</v>
      </c>
      <c r="EG63" s="28">
        <v>6</v>
      </c>
      <c r="EH63" s="28">
        <v>8</v>
      </c>
      <c r="EI63" s="28">
        <v>8</v>
      </c>
      <c r="EJ63" s="39">
        <v>4</v>
      </c>
      <c r="EK63" s="28">
        <v>14.7</v>
      </c>
      <c r="EL63" s="28">
        <v>2</v>
      </c>
      <c r="EM63" s="49">
        <v>0.32</v>
      </c>
      <c r="EN63" s="49">
        <v>0.72</v>
      </c>
      <c r="EO63" s="49">
        <v>0.5</v>
      </c>
      <c r="EP63" s="28">
        <v>3553</v>
      </c>
      <c r="EQ63" s="49">
        <v>0.46</v>
      </c>
      <c r="ER63" s="49">
        <v>0.24</v>
      </c>
      <c r="ES63" s="49">
        <v>0.87</v>
      </c>
      <c r="ET63" s="28">
        <v>0.5</v>
      </c>
      <c r="EU63" s="47">
        <v>0.13200000000000001</v>
      </c>
      <c r="EV63" s="47">
        <v>0.23599999999999999</v>
      </c>
      <c r="EW63" s="37">
        <v>528.29999999999995</v>
      </c>
      <c r="EX63" s="28">
        <v>259.2</v>
      </c>
      <c r="EY63" s="28">
        <v>23</v>
      </c>
      <c r="EZ63" s="43">
        <v>5600</v>
      </c>
      <c r="FA63" s="28">
        <v>98</v>
      </c>
      <c r="FB63" s="28">
        <v>81.3</v>
      </c>
      <c r="FC63" s="28">
        <v>290</v>
      </c>
      <c r="FD63" s="28">
        <v>30</v>
      </c>
      <c r="FE63" s="28">
        <v>4</v>
      </c>
      <c r="FF63" s="49">
        <v>0.22</v>
      </c>
      <c r="FG63" s="28">
        <v>4</v>
      </c>
      <c r="FH63" s="28">
        <v>4.0999999999999996</v>
      </c>
      <c r="FI63" s="49">
        <v>7.0000000000000007E-2</v>
      </c>
      <c r="FJ63" s="49">
        <v>0.12</v>
      </c>
      <c r="FK63" s="49">
        <v>0.12</v>
      </c>
      <c r="FL63" s="49">
        <v>0.11</v>
      </c>
      <c r="FM63" s="47">
        <v>3.1E-2</v>
      </c>
      <c r="FN63" s="47">
        <v>2.3E-2</v>
      </c>
      <c r="FO63" s="47">
        <v>0.876</v>
      </c>
      <c r="FP63" s="47">
        <v>6.6000000000000003E-2</v>
      </c>
      <c r="FQ63" s="47">
        <v>4.0000000000000001E-3</v>
      </c>
      <c r="FR63" s="47">
        <v>0.193</v>
      </c>
      <c r="FS63" s="47">
        <v>0.76900000000000002</v>
      </c>
      <c r="FT63" s="47">
        <v>3.7999999999999999E-2</v>
      </c>
      <c r="FU63" s="38">
        <v>1</v>
      </c>
      <c r="FV63" s="28">
        <v>2014</v>
      </c>
      <c r="FW63" s="28">
        <v>5</v>
      </c>
      <c r="FX63" s="28">
        <v>80.900000000000006</v>
      </c>
      <c r="FY63" s="28">
        <v>39</v>
      </c>
      <c r="FZ63" s="32"/>
      <c r="GA63" s="28"/>
      <c r="GB63" s="28"/>
      <c r="GC63" s="28"/>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4"/>
      <c r="HE63" s="23"/>
      <c r="HF63" s="28"/>
      <c r="HG63" s="28"/>
      <c r="HH63" s="28"/>
      <c r="HI63" s="25"/>
      <c r="HJ63" s="23"/>
      <c r="HK63" s="23"/>
      <c r="HL63" s="23"/>
      <c r="HM63" s="23"/>
      <c r="HN63" s="23"/>
      <c r="HO63" s="28"/>
      <c r="HP63" s="28">
        <v>5.6</v>
      </c>
      <c r="HQ63" s="28">
        <v>4.2</v>
      </c>
      <c r="HR63" s="28">
        <v>211.3</v>
      </c>
      <c r="HS63" s="28">
        <v>12.1</v>
      </c>
      <c r="HT63" s="28">
        <v>5.3</v>
      </c>
      <c r="HU63" s="28">
        <v>13.5</v>
      </c>
      <c r="HV63" s="28">
        <v>401.9</v>
      </c>
      <c r="HW63" s="28">
        <v>86913</v>
      </c>
      <c r="HX63" s="47">
        <v>0.63300000000000001</v>
      </c>
      <c r="HY63" s="28">
        <v>595</v>
      </c>
      <c r="HZ63" s="47">
        <v>0.88700000000000001</v>
      </c>
      <c r="IA63" s="47">
        <v>0.113</v>
      </c>
      <c r="IB63" s="49">
        <v>0.189</v>
      </c>
      <c r="IC63" s="47">
        <v>0.46899999999999997</v>
      </c>
      <c r="ID63" s="49">
        <v>0.254</v>
      </c>
      <c r="IE63" s="47">
        <v>0.02</v>
      </c>
      <c r="IF63" s="47">
        <v>0.153</v>
      </c>
      <c r="IG63" s="47">
        <v>0.20499999999999999</v>
      </c>
      <c r="IH63" s="47">
        <v>0.255</v>
      </c>
      <c r="II63" s="47">
        <v>0.36799999999999999</v>
      </c>
      <c r="IJ63" s="28">
        <v>16</v>
      </c>
      <c r="IK63" s="47">
        <v>0.89700000000000002</v>
      </c>
      <c r="IL63" s="47">
        <v>0.10299999999999999</v>
      </c>
      <c r="IM63" s="47">
        <v>0.21299999999999999</v>
      </c>
      <c r="IN63" s="47">
        <v>0.52400000000000002</v>
      </c>
      <c r="IO63" s="47">
        <v>0.192</v>
      </c>
      <c r="IP63" s="47">
        <v>0.159</v>
      </c>
      <c r="IQ63" s="49">
        <v>0.40899999999999997</v>
      </c>
      <c r="IR63" s="47">
        <v>0.21099999999999999</v>
      </c>
      <c r="IS63" s="47">
        <v>0.14299999999999999</v>
      </c>
      <c r="IT63" s="47">
        <v>7.9000000000000001E-2</v>
      </c>
      <c r="IU63" s="28">
        <v>5.3</v>
      </c>
      <c r="IV63" s="56">
        <v>13</v>
      </c>
    </row>
    <row r="64" spans="1:256" ht="48">
      <c r="A64" s="42" t="s">
        <v>346</v>
      </c>
      <c r="B64" s="42" t="s">
        <v>1713</v>
      </c>
      <c r="C64" s="42"/>
      <c r="D64" s="42" t="s">
        <v>142</v>
      </c>
      <c r="E64" s="42"/>
      <c r="F64" s="44" t="s">
        <v>347</v>
      </c>
      <c r="G64" s="42" t="s">
        <v>348</v>
      </c>
      <c r="H64" s="45">
        <v>90069</v>
      </c>
      <c r="I64" s="28" t="s">
        <v>379</v>
      </c>
      <c r="J64" s="42"/>
      <c r="K64" s="42"/>
      <c r="L64" s="28"/>
      <c r="M64" s="46" t="s">
        <v>351</v>
      </c>
      <c r="N64" s="28"/>
      <c r="O64" s="32"/>
      <c r="P64" s="28"/>
      <c r="Q64" s="28"/>
      <c r="R64" s="28"/>
      <c r="S64" s="28"/>
      <c r="T64" s="28"/>
      <c r="U64" s="47"/>
      <c r="V64" s="28"/>
      <c r="W64" s="28"/>
      <c r="X64" s="28"/>
      <c r="Y64" s="47"/>
      <c r="Z64" s="28"/>
      <c r="AA64" s="47"/>
      <c r="AB64" s="28"/>
      <c r="AC64" s="47">
        <v>0.17</v>
      </c>
      <c r="AD64" s="48">
        <v>9.0999999999999998E-2</v>
      </c>
      <c r="AE64" s="28">
        <v>224</v>
      </c>
      <c r="AF64" s="47">
        <v>0.95299999999999996</v>
      </c>
      <c r="AG64" s="47">
        <v>4.5999999999999999E-2</v>
      </c>
      <c r="AH64" s="49">
        <v>0.09</v>
      </c>
      <c r="AI64" s="49">
        <v>0.4</v>
      </c>
      <c r="AJ64" s="47">
        <v>0.28799999999999998</v>
      </c>
      <c r="AK64" s="47">
        <v>0.13900000000000001</v>
      </c>
      <c r="AL64" s="47">
        <v>8.5999999999999993E-2</v>
      </c>
      <c r="AM64" s="28">
        <v>13.75</v>
      </c>
      <c r="AN64" s="28">
        <v>14.63</v>
      </c>
      <c r="AO64" s="28">
        <v>6.06</v>
      </c>
      <c r="AP64" s="28">
        <v>7.77</v>
      </c>
      <c r="AQ64" s="28">
        <v>13.47</v>
      </c>
      <c r="AR64" s="28">
        <v>18.79</v>
      </c>
      <c r="AS64" s="28">
        <v>13.38</v>
      </c>
      <c r="AT64" s="28">
        <v>14.94</v>
      </c>
      <c r="AU64" s="47">
        <v>0.81599999999999995</v>
      </c>
      <c r="AV64" s="47">
        <v>0.71</v>
      </c>
      <c r="AW64" s="49">
        <v>0.44</v>
      </c>
      <c r="AX64" s="49">
        <v>0.13</v>
      </c>
      <c r="AY64" s="28">
        <v>132146</v>
      </c>
      <c r="AZ64" s="28">
        <v>3601</v>
      </c>
      <c r="BA64" s="28">
        <v>41585</v>
      </c>
      <c r="BB64" s="28">
        <v>98773</v>
      </c>
      <c r="BC64" s="50">
        <v>0.105</v>
      </c>
      <c r="BD64" s="47">
        <v>0.20200000000000001</v>
      </c>
      <c r="BE64" s="47">
        <v>9.1999999999999998E-2</v>
      </c>
      <c r="BF64" s="47">
        <v>6.4000000000000001E-2</v>
      </c>
      <c r="BG64" s="49">
        <v>0.05</v>
      </c>
      <c r="BH64" s="28">
        <v>1</v>
      </c>
      <c r="BI64" s="28">
        <v>84</v>
      </c>
      <c r="BJ64" s="28">
        <v>8.9</v>
      </c>
      <c r="BK64" s="28">
        <v>9829544</v>
      </c>
      <c r="BL64" s="47">
        <v>0.504</v>
      </c>
      <c r="BM64" s="47">
        <v>5.2999999999999999E-2</v>
      </c>
      <c r="BN64" s="47">
        <v>0.21099999999999999</v>
      </c>
      <c r="BO64" s="47">
        <v>0.14599999999999999</v>
      </c>
      <c r="BP64" s="47">
        <v>0.70199999999999996</v>
      </c>
      <c r="BQ64" s="49">
        <v>0.09</v>
      </c>
      <c r="BR64" s="47">
        <v>1.4999999999999999E-2</v>
      </c>
      <c r="BS64" s="47">
        <v>0.156</v>
      </c>
      <c r="BT64" s="47">
        <v>4.0000000000000001E-3</v>
      </c>
      <c r="BU64" s="47">
        <v>3.3000000000000002E-2</v>
      </c>
      <c r="BV64" s="47">
        <v>0.49099999999999999</v>
      </c>
      <c r="BW64" s="47">
        <v>0.253</v>
      </c>
      <c r="BX64" s="52">
        <f t="shared" si="0"/>
        <v>0.64300000000000002</v>
      </c>
      <c r="BY64" s="52">
        <v>6.3E-2</v>
      </c>
      <c r="BZ64" s="52">
        <v>0.10199999999999999</v>
      </c>
      <c r="CA64" s="53">
        <v>37924</v>
      </c>
      <c r="CB64" s="28">
        <v>4059.28</v>
      </c>
      <c r="CC64" s="28">
        <v>5475780</v>
      </c>
      <c r="CD64" s="28">
        <f t="shared" si="1"/>
        <v>2421.499379200252</v>
      </c>
      <c r="CE64" s="47">
        <v>0.68799999999999994</v>
      </c>
      <c r="CF64" s="47">
        <v>0.73599999999999999</v>
      </c>
      <c r="CG64" s="47">
        <v>3.3000000000000002E-2</v>
      </c>
      <c r="CH64" s="47">
        <v>0.41599999999999998</v>
      </c>
      <c r="CI64" s="47">
        <v>7.6999999999999999E-2</v>
      </c>
      <c r="CJ64" s="28">
        <v>27.3</v>
      </c>
      <c r="CK64" s="28">
        <v>42.8</v>
      </c>
      <c r="CL64" s="47">
        <v>0.11899999999999999</v>
      </c>
      <c r="CM64" s="47">
        <v>5.6000000000000001E-2</v>
      </c>
      <c r="CN64" s="39">
        <v>2.5099999999999998</v>
      </c>
      <c r="CO64" s="47">
        <v>0.59399999999999997</v>
      </c>
      <c r="CP64" s="49">
        <v>0.11</v>
      </c>
      <c r="CQ64" s="49">
        <v>0.28000000000000003</v>
      </c>
      <c r="CR64" s="49">
        <v>0.25</v>
      </c>
      <c r="CS64" s="49">
        <v>0.97</v>
      </c>
      <c r="CT64" s="49">
        <v>0.11</v>
      </c>
      <c r="CU64" s="49">
        <v>0.01</v>
      </c>
      <c r="CV64" s="49">
        <v>0.17</v>
      </c>
      <c r="CW64" s="49">
        <v>0.22</v>
      </c>
      <c r="CX64" s="28">
        <v>14</v>
      </c>
      <c r="CY64" s="28">
        <v>8</v>
      </c>
      <c r="CZ64" s="28">
        <v>694.4</v>
      </c>
      <c r="DA64" s="28">
        <v>15</v>
      </c>
      <c r="DB64" s="49">
        <v>0.11</v>
      </c>
      <c r="DC64" s="41">
        <v>7.407407407407407E-4</v>
      </c>
      <c r="DD64" s="40">
        <v>9.0909090909090909E-4</v>
      </c>
      <c r="DE64" s="40">
        <v>4.0000000000000001E-3</v>
      </c>
      <c r="DF64" s="49">
        <v>0.14000000000000001</v>
      </c>
      <c r="DG64" s="49">
        <v>0.04</v>
      </c>
      <c r="DH64" s="41">
        <v>7.2992700729927003E-4</v>
      </c>
      <c r="DI64" s="28">
        <v>3637</v>
      </c>
      <c r="DJ64" s="49">
        <v>0.32</v>
      </c>
      <c r="DK64" s="49">
        <v>0.39</v>
      </c>
      <c r="DL64" s="49">
        <v>0.8</v>
      </c>
      <c r="DM64" s="49">
        <v>0.86</v>
      </c>
      <c r="DN64" s="49">
        <v>7.0000000000000007E-2</v>
      </c>
      <c r="DO64" s="28">
        <v>2.9</v>
      </c>
      <c r="DP64" s="28">
        <v>2.7</v>
      </c>
      <c r="DQ64" s="28">
        <v>0.28999999999999998</v>
      </c>
      <c r="DR64" s="28">
        <v>-963</v>
      </c>
      <c r="DS64" s="47">
        <v>0.128</v>
      </c>
      <c r="DT64" s="49">
        <v>0.17</v>
      </c>
      <c r="DU64" s="28">
        <v>5.3</v>
      </c>
      <c r="DV64" s="28">
        <v>0.92</v>
      </c>
      <c r="DW64" s="28">
        <v>75600</v>
      </c>
      <c r="DX64" s="28">
        <v>49.57</v>
      </c>
      <c r="DY64" s="49">
        <v>0.69</v>
      </c>
      <c r="DZ64" s="49">
        <v>0.25</v>
      </c>
      <c r="EA64" s="28">
        <v>5.9</v>
      </c>
      <c r="EB64" s="28">
        <v>58</v>
      </c>
      <c r="EC64" s="49">
        <v>0.28999999999999998</v>
      </c>
      <c r="ED64" s="28">
        <v>4</v>
      </c>
      <c r="EE64" s="28">
        <v>488</v>
      </c>
      <c r="EF64" s="28">
        <v>45</v>
      </c>
      <c r="EG64" s="28">
        <v>6</v>
      </c>
      <c r="EH64" s="28">
        <v>8</v>
      </c>
      <c r="EI64" s="28">
        <v>8</v>
      </c>
      <c r="EJ64" s="39">
        <v>4</v>
      </c>
      <c r="EK64" s="28">
        <v>14.7</v>
      </c>
      <c r="EL64" s="28">
        <v>2</v>
      </c>
      <c r="EM64" s="49">
        <v>0.32</v>
      </c>
      <c r="EN64" s="49">
        <v>0.72</v>
      </c>
      <c r="EO64" s="49">
        <v>0.5</v>
      </c>
      <c r="EP64" s="28">
        <v>3553</v>
      </c>
      <c r="EQ64" s="49">
        <v>0.46</v>
      </c>
      <c r="ER64" s="49">
        <v>0.24</v>
      </c>
      <c r="ES64" s="49">
        <v>0.87</v>
      </c>
      <c r="ET64" s="28">
        <v>0.5</v>
      </c>
      <c r="EU64" s="47">
        <v>0.13200000000000001</v>
      </c>
      <c r="EV64" s="47">
        <v>0.23599999999999999</v>
      </c>
      <c r="EW64" s="37">
        <v>528.29999999999995</v>
      </c>
      <c r="EX64" s="28">
        <v>259.2</v>
      </c>
      <c r="EY64" s="28">
        <v>23</v>
      </c>
      <c r="EZ64" s="43">
        <v>5600</v>
      </c>
      <c r="FA64" s="28">
        <v>98</v>
      </c>
      <c r="FB64" s="28">
        <v>81.3</v>
      </c>
      <c r="FC64" s="28">
        <v>290</v>
      </c>
      <c r="FD64" s="28">
        <v>30</v>
      </c>
      <c r="FE64" s="28">
        <v>4</v>
      </c>
      <c r="FF64" s="49">
        <v>0.22</v>
      </c>
      <c r="FG64" s="28">
        <v>4</v>
      </c>
      <c r="FH64" s="28">
        <v>4.0999999999999996</v>
      </c>
      <c r="FI64" s="49">
        <v>7.0000000000000007E-2</v>
      </c>
      <c r="FJ64" s="49">
        <v>0.12</v>
      </c>
      <c r="FK64" s="49">
        <v>0.12</v>
      </c>
      <c r="FL64" s="49">
        <v>0.11</v>
      </c>
      <c r="FM64" s="47">
        <v>3.1E-2</v>
      </c>
      <c r="FN64" s="47">
        <v>2.3E-2</v>
      </c>
      <c r="FO64" s="47">
        <v>0.876</v>
      </c>
      <c r="FP64" s="47">
        <v>6.6000000000000003E-2</v>
      </c>
      <c r="FQ64" s="47">
        <v>4.0000000000000001E-3</v>
      </c>
      <c r="FR64" s="47">
        <v>0.193</v>
      </c>
      <c r="FS64" s="47">
        <v>0.76900000000000002</v>
      </c>
      <c r="FT64" s="47">
        <v>3.7999999999999999E-2</v>
      </c>
      <c r="FU64" s="38">
        <v>1</v>
      </c>
      <c r="FV64" s="28">
        <v>2014</v>
      </c>
      <c r="FW64" s="28">
        <v>5</v>
      </c>
      <c r="FX64" s="28">
        <v>80.900000000000006</v>
      </c>
      <c r="FY64" s="28">
        <v>39</v>
      </c>
      <c r="FZ64" s="32"/>
      <c r="GA64" s="28"/>
      <c r="GB64" s="28"/>
      <c r="GC64" s="28"/>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4"/>
      <c r="HE64" s="23"/>
      <c r="HF64" s="28"/>
      <c r="HG64" s="28"/>
      <c r="HH64" s="28"/>
      <c r="HI64" s="25"/>
      <c r="HJ64" s="23"/>
      <c r="HK64" s="23"/>
      <c r="HL64" s="23"/>
      <c r="HM64" s="23"/>
      <c r="HN64" s="23"/>
      <c r="HO64" s="28"/>
      <c r="HP64" s="28">
        <v>5.6</v>
      </c>
      <c r="HQ64" s="28">
        <v>4.2</v>
      </c>
      <c r="HR64" s="28">
        <v>211.3</v>
      </c>
      <c r="HS64" s="28">
        <v>12.1</v>
      </c>
      <c r="HT64" s="28">
        <v>5.3</v>
      </c>
      <c r="HU64" s="28">
        <v>13.5</v>
      </c>
      <c r="HV64" s="28">
        <v>401.9</v>
      </c>
      <c r="HW64" s="28">
        <v>86913</v>
      </c>
      <c r="HX64" s="47">
        <v>0.63300000000000001</v>
      </c>
      <c r="HY64" s="28">
        <v>595</v>
      </c>
      <c r="HZ64" s="47">
        <v>0.88700000000000001</v>
      </c>
      <c r="IA64" s="47">
        <v>0.113</v>
      </c>
      <c r="IB64" s="49">
        <v>0.189</v>
      </c>
      <c r="IC64" s="47">
        <v>0.46899999999999997</v>
      </c>
      <c r="ID64" s="49">
        <v>0.254</v>
      </c>
      <c r="IE64" s="47">
        <v>0.02</v>
      </c>
      <c r="IF64" s="47">
        <v>0.153</v>
      </c>
      <c r="IG64" s="47">
        <v>0.20499999999999999</v>
      </c>
      <c r="IH64" s="47">
        <v>0.255</v>
      </c>
      <c r="II64" s="47">
        <v>0.36799999999999999</v>
      </c>
      <c r="IJ64" s="28">
        <v>16</v>
      </c>
      <c r="IK64" s="47">
        <v>0.89700000000000002</v>
      </c>
      <c r="IL64" s="47">
        <v>0.10299999999999999</v>
      </c>
      <c r="IM64" s="47">
        <v>0.21299999999999999</v>
      </c>
      <c r="IN64" s="47">
        <v>0.52400000000000002</v>
      </c>
      <c r="IO64" s="47">
        <v>0.192</v>
      </c>
      <c r="IP64" s="47">
        <v>0.159</v>
      </c>
      <c r="IQ64" s="49">
        <v>0.40899999999999997</v>
      </c>
      <c r="IR64" s="47">
        <v>0.21099999999999999</v>
      </c>
      <c r="IS64" s="47">
        <v>0.14299999999999999</v>
      </c>
      <c r="IT64" s="47">
        <v>7.9000000000000001E-2</v>
      </c>
      <c r="IU64" s="28">
        <v>5.3</v>
      </c>
      <c r="IV64" s="56">
        <v>13</v>
      </c>
    </row>
    <row r="65" spans="1:256" ht="48">
      <c r="A65" s="42" t="s">
        <v>346</v>
      </c>
      <c r="B65" s="44" t="s">
        <v>380</v>
      </c>
      <c r="C65" s="44" t="s">
        <v>150</v>
      </c>
      <c r="D65" s="44" t="s">
        <v>142</v>
      </c>
      <c r="E65" s="44" t="s">
        <v>358</v>
      </c>
      <c r="F65" s="44" t="s">
        <v>347</v>
      </c>
      <c r="G65" s="44" t="s">
        <v>348</v>
      </c>
      <c r="H65" s="45">
        <v>91342</v>
      </c>
      <c r="I65" s="28" t="s">
        <v>381</v>
      </c>
      <c r="J65" s="44"/>
      <c r="K65" s="44"/>
      <c r="L65" s="44"/>
      <c r="M65" s="46" t="s">
        <v>148</v>
      </c>
      <c r="N65" s="28"/>
      <c r="O65" s="32"/>
      <c r="P65" s="28"/>
      <c r="Q65" s="28"/>
      <c r="R65" s="28"/>
      <c r="S65" s="28"/>
      <c r="T65" s="28"/>
      <c r="U65" s="47"/>
      <c r="V65" s="28"/>
      <c r="W65" s="28"/>
      <c r="X65" s="28"/>
      <c r="Y65" s="47"/>
      <c r="Z65" s="28"/>
      <c r="AA65" s="47"/>
      <c r="AB65" s="28"/>
      <c r="AC65" s="47">
        <v>0.17</v>
      </c>
      <c r="AD65" s="48">
        <v>9.0999999999999998E-2</v>
      </c>
      <c r="AE65" s="28">
        <v>224</v>
      </c>
      <c r="AF65" s="47">
        <v>0.95299999999999996</v>
      </c>
      <c r="AG65" s="47">
        <v>4.5999999999999999E-2</v>
      </c>
      <c r="AH65" s="49">
        <v>0.09</v>
      </c>
      <c r="AI65" s="49">
        <v>0.4</v>
      </c>
      <c r="AJ65" s="47">
        <v>0.28799999999999998</v>
      </c>
      <c r="AK65" s="47">
        <v>0.13900000000000001</v>
      </c>
      <c r="AL65" s="47">
        <v>8.5999999999999993E-2</v>
      </c>
      <c r="AM65" s="28">
        <v>13.75</v>
      </c>
      <c r="AN65" s="28">
        <v>14.63</v>
      </c>
      <c r="AO65" s="28">
        <v>6.06</v>
      </c>
      <c r="AP65" s="28">
        <v>7.77</v>
      </c>
      <c r="AQ65" s="28">
        <v>13.47</v>
      </c>
      <c r="AR65" s="28">
        <v>18.79</v>
      </c>
      <c r="AS65" s="28">
        <v>13.38</v>
      </c>
      <c r="AT65" s="28">
        <v>14.94</v>
      </c>
      <c r="AU65" s="47">
        <v>0.81599999999999995</v>
      </c>
      <c r="AV65" s="47">
        <v>0.71</v>
      </c>
      <c r="AW65" s="49">
        <v>0.44</v>
      </c>
      <c r="AX65" s="49">
        <v>0.13</v>
      </c>
      <c r="AY65" s="28">
        <v>132146</v>
      </c>
      <c r="AZ65" s="28">
        <v>3601</v>
      </c>
      <c r="BA65" s="28">
        <v>41585</v>
      </c>
      <c r="BB65" s="28">
        <v>98773</v>
      </c>
      <c r="BC65" s="50">
        <v>0.105</v>
      </c>
      <c r="BD65" s="47">
        <v>0.20200000000000001</v>
      </c>
      <c r="BE65" s="47">
        <v>9.1999999999999998E-2</v>
      </c>
      <c r="BF65" s="47">
        <v>6.4000000000000001E-2</v>
      </c>
      <c r="BG65" s="49">
        <v>0.05</v>
      </c>
      <c r="BH65" s="28">
        <v>1</v>
      </c>
      <c r="BI65" s="28">
        <v>6</v>
      </c>
      <c r="BJ65" s="39">
        <v>2.1</v>
      </c>
      <c r="BK65" s="28">
        <v>9829544</v>
      </c>
      <c r="BL65" s="47">
        <v>0.504</v>
      </c>
      <c r="BM65" s="47">
        <v>5.2999999999999999E-2</v>
      </c>
      <c r="BN65" s="47">
        <v>0.21099999999999999</v>
      </c>
      <c r="BO65" s="47">
        <v>0.14599999999999999</v>
      </c>
      <c r="BP65" s="47">
        <v>0.70199999999999996</v>
      </c>
      <c r="BQ65" s="49">
        <v>0.09</v>
      </c>
      <c r="BR65" s="47">
        <v>1.4999999999999999E-2</v>
      </c>
      <c r="BS65" s="47">
        <v>0.156</v>
      </c>
      <c r="BT65" s="47">
        <v>4.0000000000000001E-3</v>
      </c>
      <c r="BU65" s="47">
        <v>3.3000000000000002E-2</v>
      </c>
      <c r="BV65" s="47">
        <v>0.49099999999999999</v>
      </c>
      <c r="BW65" s="47">
        <v>0.253</v>
      </c>
      <c r="BX65" s="52">
        <f t="shared" ref="BX65:BX105" si="2">1-BN65-BO65</f>
        <v>0.64300000000000002</v>
      </c>
      <c r="BY65" s="52">
        <v>6.3E-2</v>
      </c>
      <c r="BZ65" s="52">
        <v>0.10199999999999999</v>
      </c>
      <c r="CA65" s="53">
        <v>37924</v>
      </c>
      <c r="CB65" s="28">
        <v>4059.28</v>
      </c>
      <c r="CC65" s="28">
        <v>142711000</v>
      </c>
      <c r="CD65" s="28">
        <f t="shared" ref="CD65:CD105" si="3">BK65/CB65</f>
        <v>2421.499379200252</v>
      </c>
      <c r="CE65" s="47">
        <v>0.19500000000000001</v>
      </c>
      <c r="CF65" s="47">
        <v>0.60099999999999998</v>
      </c>
      <c r="CG65" s="47">
        <v>9.4E-2</v>
      </c>
      <c r="CH65" s="47">
        <v>0.64700000000000002</v>
      </c>
      <c r="CI65" s="47">
        <v>0.13300000000000001</v>
      </c>
      <c r="CJ65" s="28">
        <v>31.2</v>
      </c>
      <c r="CK65" s="28">
        <v>37.700000000000003</v>
      </c>
      <c r="CL65" s="47">
        <v>0.127</v>
      </c>
      <c r="CM65" s="47">
        <v>0.23200000000000001</v>
      </c>
      <c r="CN65" s="39">
        <v>4.05</v>
      </c>
      <c r="CO65" s="47">
        <v>0.42</v>
      </c>
      <c r="CP65" s="49">
        <v>0.11</v>
      </c>
      <c r="CQ65" s="49">
        <v>0.28000000000000003</v>
      </c>
      <c r="CR65" s="49">
        <v>0.25</v>
      </c>
      <c r="CS65" s="49">
        <v>0.97</v>
      </c>
      <c r="CT65" s="49">
        <v>0.11</v>
      </c>
      <c r="CU65" s="49">
        <v>0.01</v>
      </c>
      <c r="CV65" s="49">
        <v>0.17</v>
      </c>
      <c r="CW65" s="49">
        <v>0.22</v>
      </c>
      <c r="CX65" s="28">
        <v>14</v>
      </c>
      <c r="CY65" s="28">
        <v>8</v>
      </c>
      <c r="CZ65" s="28">
        <v>694.4</v>
      </c>
      <c r="DA65" s="28">
        <v>15</v>
      </c>
      <c r="DB65" s="49">
        <v>0.11</v>
      </c>
      <c r="DC65" s="41">
        <v>7.407407407407407E-4</v>
      </c>
      <c r="DD65" s="40">
        <v>9.0909090909090909E-4</v>
      </c>
      <c r="DE65" s="40">
        <v>4.0000000000000001E-3</v>
      </c>
      <c r="DF65" s="49">
        <v>0.14000000000000001</v>
      </c>
      <c r="DG65" s="49">
        <v>0.04</v>
      </c>
      <c r="DH65" s="41">
        <v>7.2992700729927003E-4</v>
      </c>
      <c r="DI65" s="28">
        <v>3637</v>
      </c>
      <c r="DJ65" s="49">
        <v>0.32</v>
      </c>
      <c r="DK65" s="49">
        <v>0.39</v>
      </c>
      <c r="DL65" s="49">
        <v>0.8</v>
      </c>
      <c r="DM65" s="49">
        <v>0.86</v>
      </c>
      <c r="DN65" s="49">
        <v>7.0000000000000007E-2</v>
      </c>
      <c r="DO65" s="28">
        <v>2.9</v>
      </c>
      <c r="DP65" s="28">
        <v>2.7</v>
      </c>
      <c r="DQ65" s="28">
        <v>0.28999999999999998</v>
      </c>
      <c r="DR65" s="28">
        <v>-963</v>
      </c>
      <c r="DS65" s="47">
        <v>0.128</v>
      </c>
      <c r="DT65" s="49">
        <v>0.17</v>
      </c>
      <c r="DU65" s="28">
        <v>5.3</v>
      </c>
      <c r="DV65" s="28">
        <v>0.92</v>
      </c>
      <c r="DW65" s="28">
        <v>75600</v>
      </c>
      <c r="DX65" s="28">
        <v>49.57</v>
      </c>
      <c r="DY65" s="49">
        <v>0.69</v>
      </c>
      <c r="DZ65" s="49">
        <v>0.25</v>
      </c>
      <c r="EA65" s="28">
        <v>5.9</v>
      </c>
      <c r="EB65" s="28">
        <v>58</v>
      </c>
      <c r="EC65" s="49">
        <v>0.28999999999999998</v>
      </c>
      <c r="ED65" s="28">
        <v>4</v>
      </c>
      <c r="EE65" s="28">
        <v>488</v>
      </c>
      <c r="EF65" s="28">
        <v>45</v>
      </c>
      <c r="EG65" s="28">
        <v>6</v>
      </c>
      <c r="EH65" s="28">
        <v>8</v>
      </c>
      <c r="EI65" s="28">
        <v>8</v>
      </c>
      <c r="EJ65" s="39">
        <v>4</v>
      </c>
      <c r="EK65" s="28">
        <v>14.7</v>
      </c>
      <c r="EL65" s="28">
        <v>2</v>
      </c>
      <c r="EM65" s="49">
        <v>0.32</v>
      </c>
      <c r="EN65" s="49">
        <v>0.72</v>
      </c>
      <c r="EO65" s="49">
        <v>0.5</v>
      </c>
      <c r="EP65" s="28">
        <v>3553</v>
      </c>
      <c r="EQ65" s="49">
        <v>0.46</v>
      </c>
      <c r="ER65" s="49">
        <v>0.24</v>
      </c>
      <c r="ES65" s="49">
        <v>0.87</v>
      </c>
      <c r="ET65" s="28">
        <v>0.5</v>
      </c>
      <c r="EU65" s="47">
        <v>0.13200000000000001</v>
      </c>
      <c r="EV65" s="47">
        <v>0.23599999999999999</v>
      </c>
      <c r="EW65" s="37">
        <v>528.29999999999995</v>
      </c>
      <c r="EX65" s="28">
        <v>259.2</v>
      </c>
      <c r="EY65" s="28">
        <v>23</v>
      </c>
      <c r="EZ65" s="43">
        <v>5600</v>
      </c>
      <c r="FA65" s="28">
        <v>98</v>
      </c>
      <c r="FB65" s="28">
        <v>81.3</v>
      </c>
      <c r="FC65" s="28">
        <v>290</v>
      </c>
      <c r="FD65" s="28">
        <v>30</v>
      </c>
      <c r="FE65" s="28">
        <v>4</v>
      </c>
      <c r="FF65" s="49">
        <v>0.22</v>
      </c>
      <c r="FG65" s="28">
        <v>4</v>
      </c>
      <c r="FH65" s="28">
        <v>4.0999999999999996</v>
      </c>
      <c r="FI65" s="49">
        <v>7.0000000000000007E-2</v>
      </c>
      <c r="FJ65" s="49">
        <v>0.12</v>
      </c>
      <c r="FK65" s="49">
        <v>0.12</v>
      </c>
      <c r="FL65" s="49">
        <v>0.11</v>
      </c>
      <c r="FM65" s="47">
        <v>3.1E-2</v>
      </c>
      <c r="FN65" s="47">
        <v>2.3E-2</v>
      </c>
      <c r="FO65" s="47">
        <v>0.876</v>
      </c>
      <c r="FP65" s="47">
        <v>6.6000000000000003E-2</v>
      </c>
      <c r="FQ65" s="47">
        <v>4.0000000000000001E-3</v>
      </c>
      <c r="FR65" s="47">
        <v>0.193</v>
      </c>
      <c r="FS65" s="47">
        <v>0.76900000000000002</v>
      </c>
      <c r="FT65" s="47">
        <v>3.7999999999999999E-2</v>
      </c>
      <c r="FU65" s="38">
        <v>1</v>
      </c>
      <c r="FV65" s="28">
        <v>2014</v>
      </c>
      <c r="FW65" s="28">
        <v>5</v>
      </c>
      <c r="FX65" s="28">
        <v>80.900000000000006</v>
      </c>
      <c r="FY65" s="28">
        <v>39</v>
      </c>
      <c r="FZ65" s="32"/>
      <c r="GA65" s="28"/>
      <c r="GB65" s="28"/>
      <c r="GC65" s="28"/>
      <c r="GD65" s="23"/>
      <c r="GE65" s="23"/>
      <c r="GF65" s="23"/>
      <c r="GG65" s="23"/>
      <c r="GH65" s="23"/>
      <c r="GI65" s="23"/>
      <c r="GJ65" s="23"/>
      <c r="GK65" s="23"/>
      <c r="GL65" s="23"/>
      <c r="GM65" s="23"/>
      <c r="GN65" s="23"/>
      <c r="GO65" s="23"/>
      <c r="GP65" s="23"/>
      <c r="GQ65" s="23"/>
      <c r="GR65" s="23"/>
      <c r="GS65" s="23"/>
      <c r="GT65" s="23"/>
      <c r="GU65" s="23"/>
      <c r="GV65" s="23"/>
      <c r="GW65" s="23"/>
      <c r="GX65" s="23"/>
      <c r="GY65" s="23"/>
      <c r="GZ65" s="23"/>
      <c r="HA65" s="23"/>
      <c r="HB65" s="23"/>
      <c r="HC65" s="23"/>
      <c r="HD65" s="24"/>
      <c r="HE65" s="23"/>
      <c r="HF65" s="28"/>
      <c r="HG65" s="28"/>
      <c r="HH65" s="28"/>
      <c r="HI65" s="25"/>
      <c r="HJ65" s="23"/>
      <c r="HK65" s="23"/>
      <c r="HL65" s="23"/>
      <c r="HM65" s="23"/>
      <c r="HN65" s="23"/>
      <c r="HO65" s="28"/>
      <c r="HP65" s="28">
        <v>5.6</v>
      </c>
      <c r="HQ65" s="28">
        <v>4.2</v>
      </c>
      <c r="HR65" s="28">
        <v>211.3</v>
      </c>
      <c r="HS65" s="28">
        <v>12.1</v>
      </c>
      <c r="HT65" s="28">
        <v>5.3</v>
      </c>
      <c r="HU65" s="28">
        <v>13.5</v>
      </c>
      <c r="HV65" s="28">
        <v>401.9</v>
      </c>
      <c r="HW65" s="28">
        <v>86913</v>
      </c>
      <c r="HX65" s="47">
        <v>0.63300000000000001</v>
      </c>
      <c r="HY65" s="28">
        <v>595</v>
      </c>
      <c r="HZ65" s="47">
        <v>0.88700000000000001</v>
      </c>
      <c r="IA65" s="47">
        <v>0.113</v>
      </c>
      <c r="IB65" s="49">
        <v>0.189</v>
      </c>
      <c r="IC65" s="47">
        <v>0.46899999999999997</v>
      </c>
      <c r="ID65" s="49">
        <v>0.254</v>
      </c>
      <c r="IE65" s="47">
        <v>0.02</v>
      </c>
      <c r="IF65" s="47">
        <v>0.153</v>
      </c>
      <c r="IG65" s="47">
        <v>0.20499999999999999</v>
      </c>
      <c r="IH65" s="47">
        <v>0.255</v>
      </c>
      <c r="II65" s="47">
        <v>0.36799999999999999</v>
      </c>
      <c r="IJ65" s="28">
        <v>16</v>
      </c>
      <c r="IK65" s="47">
        <v>0.89700000000000002</v>
      </c>
      <c r="IL65" s="47">
        <v>0.10299999999999999</v>
      </c>
      <c r="IM65" s="47">
        <v>0.21299999999999999</v>
      </c>
      <c r="IN65" s="47">
        <v>0.52400000000000002</v>
      </c>
      <c r="IO65" s="47">
        <v>0.192</v>
      </c>
      <c r="IP65" s="47">
        <v>0.159</v>
      </c>
      <c r="IQ65" s="49">
        <v>0.40899999999999997</v>
      </c>
      <c r="IR65" s="47">
        <v>0.21099999999999999</v>
      </c>
      <c r="IS65" s="47">
        <v>0.14299999999999999</v>
      </c>
      <c r="IT65" s="47">
        <v>7.9000000000000001E-2</v>
      </c>
      <c r="IU65" s="28">
        <v>5.3</v>
      </c>
      <c r="IV65" s="56">
        <v>13</v>
      </c>
    </row>
    <row r="66" spans="1:256" ht="48">
      <c r="A66" s="42" t="s">
        <v>346</v>
      </c>
      <c r="B66" s="42" t="s">
        <v>382</v>
      </c>
      <c r="C66" s="44" t="s">
        <v>150</v>
      </c>
      <c r="D66" s="42" t="s">
        <v>142</v>
      </c>
      <c r="E66" s="42"/>
      <c r="F66" s="44" t="s">
        <v>347</v>
      </c>
      <c r="G66" s="44" t="s">
        <v>348</v>
      </c>
      <c r="H66" s="45">
        <v>90035</v>
      </c>
      <c r="I66" s="28" t="s">
        <v>383</v>
      </c>
      <c r="J66" s="42"/>
      <c r="K66" s="42"/>
      <c r="L66" s="42"/>
      <c r="M66" s="46" t="s">
        <v>351</v>
      </c>
      <c r="N66" s="28"/>
      <c r="O66" s="32"/>
      <c r="P66" s="28"/>
      <c r="Q66" s="28"/>
      <c r="R66" s="28"/>
      <c r="S66" s="28"/>
      <c r="T66" s="28"/>
      <c r="U66" s="47"/>
      <c r="V66" s="28"/>
      <c r="W66" s="28"/>
      <c r="X66" s="28"/>
      <c r="Y66" s="47"/>
      <c r="Z66" s="28"/>
      <c r="AA66" s="47"/>
      <c r="AB66" s="28"/>
      <c r="AC66" s="47">
        <v>0.17</v>
      </c>
      <c r="AD66" s="48">
        <v>9.0999999999999998E-2</v>
      </c>
      <c r="AE66" s="28">
        <v>224</v>
      </c>
      <c r="AF66" s="47">
        <v>0.95299999999999996</v>
      </c>
      <c r="AG66" s="47">
        <v>4.5999999999999999E-2</v>
      </c>
      <c r="AH66" s="49">
        <v>0.09</v>
      </c>
      <c r="AI66" s="49">
        <v>0.4</v>
      </c>
      <c r="AJ66" s="47">
        <v>0.28799999999999998</v>
      </c>
      <c r="AK66" s="47">
        <v>0.13900000000000001</v>
      </c>
      <c r="AL66" s="47">
        <v>8.5999999999999993E-2</v>
      </c>
      <c r="AM66" s="28">
        <v>13.75</v>
      </c>
      <c r="AN66" s="28">
        <v>14.63</v>
      </c>
      <c r="AO66" s="28">
        <v>6.06</v>
      </c>
      <c r="AP66" s="28">
        <v>7.77</v>
      </c>
      <c r="AQ66" s="28">
        <v>13.47</v>
      </c>
      <c r="AR66" s="28">
        <v>18.79</v>
      </c>
      <c r="AS66" s="28">
        <v>13.38</v>
      </c>
      <c r="AT66" s="28">
        <v>14.94</v>
      </c>
      <c r="AU66" s="47">
        <v>0.81599999999999995</v>
      </c>
      <c r="AV66" s="47">
        <v>0.71</v>
      </c>
      <c r="AW66" s="49">
        <v>0.44</v>
      </c>
      <c r="AX66" s="49">
        <v>0.13</v>
      </c>
      <c r="AY66" s="28">
        <v>132146</v>
      </c>
      <c r="AZ66" s="28">
        <v>3601</v>
      </c>
      <c r="BA66" s="28">
        <v>41585</v>
      </c>
      <c r="BB66" s="28">
        <v>98773</v>
      </c>
      <c r="BC66" s="50">
        <v>0.105</v>
      </c>
      <c r="BD66" s="47">
        <v>0.20200000000000001</v>
      </c>
      <c r="BE66" s="47">
        <v>9.1999999999999998E-2</v>
      </c>
      <c r="BF66" s="47">
        <v>6.4000000000000001E-2</v>
      </c>
      <c r="BG66" s="49">
        <v>0.05</v>
      </c>
      <c r="BH66" s="28">
        <v>1</v>
      </c>
      <c r="BI66" s="28">
        <v>88</v>
      </c>
      <c r="BJ66" s="28">
        <v>8.6999999999999993</v>
      </c>
      <c r="BK66" s="28">
        <v>9829544</v>
      </c>
      <c r="BL66" s="47">
        <v>0.504</v>
      </c>
      <c r="BM66" s="47">
        <v>5.2999999999999999E-2</v>
      </c>
      <c r="BN66" s="47">
        <v>0.21099999999999999</v>
      </c>
      <c r="BO66" s="47">
        <v>0.14599999999999999</v>
      </c>
      <c r="BP66" s="47">
        <v>0.70199999999999996</v>
      </c>
      <c r="BQ66" s="49">
        <v>0.09</v>
      </c>
      <c r="BR66" s="47">
        <v>1.4999999999999999E-2</v>
      </c>
      <c r="BS66" s="47">
        <v>0.156</v>
      </c>
      <c r="BT66" s="47">
        <v>4.0000000000000001E-3</v>
      </c>
      <c r="BU66" s="47">
        <v>3.3000000000000002E-2</v>
      </c>
      <c r="BV66" s="47">
        <v>0.49099999999999999</v>
      </c>
      <c r="BW66" s="47">
        <v>0.253</v>
      </c>
      <c r="BX66" s="52">
        <f t="shared" si="2"/>
        <v>0.64300000000000002</v>
      </c>
      <c r="BY66" s="52">
        <v>6.3E-2</v>
      </c>
      <c r="BZ66" s="52">
        <v>0.10199999999999999</v>
      </c>
      <c r="CA66" s="53">
        <v>37924</v>
      </c>
      <c r="CB66" s="28">
        <v>4059.28</v>
      </c>
      <c r="CC66" s="28">
        <v>5330220</v>
      </c>
      <c r="CD66" s="28">
        <f t="shared" si="3"/>
        <v>2421.499379200252</v>
      </c>
      <c r="CE66" s="47">
        <v>0.65100000000000002</v>
      </c>
      <c r="CF66" s="47">
        <v>0.67400000000000004</v>
      </c>
      <c r="CG66" s="47">
        <v>4.9000000000000002E-2</v>
      </c>
      <c r="CH66" s="47">
        <v>0.628</v>
      </c>
      <c r="CI66" s="47">
        <v>7.3999999999999996E-2</v>
      </c>
      <c r="CJ66" s="28">
        <v>26.7</v>
      </c>
      <c r="CK66" s="28">
        <v>40.799999999999997</v>
      </c>
      <c r="CL66" s="47">
        <v>8.8999999999999996E-2</v>
      </c>
      <c r="CM66" s="47">
        <v>0.214</v>
      </c>
      <c r="CN66" s="39">
        <v>3.32</v>
      </c>
      <c r="CO66" s="47">
        <v>0.39900000000000002</v>
      </c>
      <c r="CP66" s="49">
        <v>0.11</v>
      </c>
      <c r="CQ66" s="49">
        <v>0.28000000000000003</v>
      </c>
      <c r="CR66" s="49">
        <v>0.25</v>
      </c>
      <c r="CS66" s="49">
        <v>0.97</v>
      </c>
      <c r="CT66" s="49">
        <v>0.11</v>
      </c>
      <c r="CU66" s="49">
        <v>0.01</v>
      </c>
      <c r="CV66" s="49">
        <v>0.17</v>
      </c>
      <c r="CW66" s="49">
        <v>0.22</v>
      </c>
      <c r="CX66" s="28">
        <v>14</v>
      </c>
      <c r="CY66" s="28">
        <v>8</v>
      </c>
      <c r="CZ66" s="28">
        <v>694.4</v>
      </c>
      <c r="DA66" s="28">
        <v>15</v>
      </c>
      <c r="DB66" s="49">
        <v>0.11</v>
      </c>
      <c r="DC66" s="41">
        <v>7.407407407407407E-4</v>
      </c>
      <c r="DD66" s="40">
        <v>9.0909090909090909E-4</v>
      </c>
      <c r="DE66" s="40">
        <v>4.0000000000000001E-3</v>
      </c>
      <c r="DF66" s="49">
        <v>0.14000000000000001</v>
      </c>
      <c r="DG66" s="49">
        <v>0.04</v>
      </c>
      <c r="DH66" s="41">
        <v>7.2992700729927003E-4</v>
      </c>
      <c r="DI66" s="28">
        <v>3637</v>
      </c>
      <c r="DJ66" s="49">
        <v>0.32</v>
      </c>
      <c r="DK66" s="49">
        <v>0.39</v>
      </c>
      <c r="DL66" s="49">
        <v>0.8</v>
      </c>
      <c r="DM66" s="49">
        <v>0.86</v>
      </c>
      <c r="DN66" s="49">
        <v>7.0000000000000007E-2</v>
      </c>
      <c r="DO66" s="28">
        <v>2.9</v>
      </c>
      <c r="DP66" s="28">
        <v>2.7</v>
      </c>
      <c r="DQ66" s="28">
        <v>0.28999999999999998</v>
      </c>
      <c r="DR66" s="28">
        <v>-963</v>
      </c>
      <c r="DS66" s="47">
        <v>0.128</v>
      </c>
      <c r="DT66" s="49">
        <v>0.17</v>
      </c>
      <c r="DU66" s="28">
        <v>5.3</v>
      </c>
      <c r="DV66" s="28">
        <v>0.92</v>
      </c>
      <c r="DW66" s="28">
        <v>75600</v>
      </c>
      <c r="DX66" s="28">
        <v>49.57</v>
      </c>
      <c r="DY66" s="49">
        <v>0.69</v>
      </c>
      <c r="DZ66" s="49">
        <v>0.25</v>
      </c>
      <c r="EA66" s="28">
        <v>5.9</v>
      </c>
      <c r="EB66" s="28">
        <v>58</v>
      </c>
      <c r="EC66" s="49">
        <v>0.28999999999999998</v>
      </c>
      <c r="ED66" s="28">
        <v>4</v>
      </c>
      <c r="EE66" s="28">
        <v>488</v>
      </c>
      <c r="EF66" s="28">
        <v>45</v>
      </c>
      <c r="EG66" s="28">
        <v>6</v>
      </c>
      <c r="EH66" s="28">
        <v>8</v>
      </c>
      <c r="EI66" s="28">
        <v>8</v>
      </c>
      <c r="EJ66" s="39">
        <v>4</v>
      </c>
      <c r="EK66" s="28">
        <v>14.7</v>
      </c>
      <c r="EL66" s="28">
        <v>2</v>
      </c>
      <c r="EM66" s="49">
        <v>0.32</v>
      </c>
      <c r="EN66" s="49">
        <v>0.72</v>
      </c>
      <c r="EO66" s="49">
        <v>0.5</v>
      </c>
      <c r="EP66" s="28">
        <v>3553</v>
      </c>
      <c r="EQ66" s="49">
        <v>0.46</v>
      </c>
      <c r="ER66" s="49">
        <v>0.24</v>
      </c>
      <c r="ES66" s="49">
        <v>0.87</v>
      </c>
      <c r="ET66" s="28">
        <v>0.5</v>
      </c>
      <c r="EU66" s="47">
        <v>0.13200000000000001</v>
      </c>
      <c r="EV66" s="47">
        <v>0.23599999999999999</v>
      </c>
      <c r="EW66" s="37">
        <v>528.29999999999995</v>
      </c>
      <c r="EX66" s="28">
        <v>259.2</v>
      </c>
      <c r="EY66" s="28">
        <v>23</v>
      </c>
      <c r="EZ66" s="43">
        <v>5600</v>
      </c>
      <c r="FA66" s="28">
        <v>98</v>
      </c>
      <c r="FB66" s="28">
        <v>81.3</v>
      </c>
      <c r="FC66" s="28">
        <v>290</v>
      </c>
      <c r="FD66" s="28">
        <v>30</v>
      </c>
      <c r="FE66" s="28">
        <v>4</v>
      </c>
      <c r="FF66" s="49">
        <v>0.22</v>
      </c>
      <c r="FG66" s="28">
        <v>4</v>
      </c>
      <c r="FH66" s="28">
        <v>4.0999999999999996</v>
      </c>
      <c r="FI66" s="49">
        <v>7.0000000000000007E-2</v>
      </c>
      <c r="FJ66" s="49">
        <v>0.12</v>
      </c>
      <c r="FK66" s="49">
        <v>0.12</v>
      </c>
      <c r="FL66" s="49">
        <v>0.11</v>
      </c>
      <c r="FM66" s="47">
        <v>3.1E-2</v>
      </c>
      <c r="FN66" s="47">
        <v>2.3E-2</v>
      </c>
      <c r="FO66" s="47">
        <v>0.876</v>
      </c>
      <c r="FP66" s="47">
        <v>6.6000000000000003E-2</v>
      </c>
      <c r="FQ66" s="47">
        <v>4.0000000000000001E-3</v>
      </c>
      <c r="FR66" s="47">
        <v>0.193</v>
      </c>
      <c r="FS66" s="47">
        <v>0.76900000000000002</v>
      </c>
      <c r="FT66" s="47">
        <v>3.7999999999999999E-2</v>
      </c>
      <c r="FU66" s="38">
        <v>1</v>
      </c>
      <c r="FV66" s="28">
        <v>2014</v>
      </c>
      <c r="FW66" s="28">
        <v>5</v>
      </c>
      <c r="FX66" s="28">
        <v>80.900000000000006</v>
      </c>
      <c r="FY66" s="28">
        <v>39</v>
      </c>
      <c r="FZ66" s="32"/>
      <c r="GA66" s="28"/>
      <c r="GB66" s="28"/>
      <c r="GC66" s="28"/>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4"/>
      <c r="HE66" s="23"/>
      <c r="HF66" s="28"/>
      <c r="HG66" s="28"/>
      <c r="HH66" s="28"/>
      <c r="HI66" s="25"/>
      <c r="HJ66" s="23"/>
      <c r="HK66" s="23"/>
      <c r="HL66" s="23"/>
      <c r="HM66" s="23"/>
      <c r="HN66" s="23"/>
      <c r="HO66" s="28"/>
      <c r="HP66" s="28">
        <v>5.6</v>
      </c>
      <c r="HQ66" s="28">
        <v>4.2</v>
      </c>
      <c r="HR66" s="28">
        <v>211.3</v>
      </c>
      <c r="HS66" s="28">
        <v>12.1</v>
      </c>
      <c r="HT66" s="28">
        <v>5.3</v>
      </c>
      <c r="HU66" s="28">
        <v>13.5</v>
      </c>
      <c r="HV66" s="28">
        <v>401.9</v>
      </c>
      <c r="HW66" s="28">
        <v>86913</v>
      </c>
      <c r="HX66" s="47">
        <v>0.63300000000000001</v>
      </c>
      <c r="HY66" s="28">
        <v>595</v>
      </c>
      <c r="HZ66" s="47">
        <v>0.88700000000000001</v>
      </c>
      <c r="IA66" s="47">
        <v>0.113</v>
      </c>
      <c r="IB66" s="49">
        <v>0.189</v>
      </c>
      <c r="IC66" s="47">
        <v>0.46899999999999997</v>
      </c>
      <c r="ID66" s="49">
        <v>0.254</v>
      </c>
      <c r="IE66" s="47">
        <v>0.02</v>
      </c>
      <c r="IF66" s="47">
        <v>0.153</v>
      </c>
      <c r="IG66" s="47">
        <v>0.20499999999999999</v>
      </c>
      <c r="IH66" s="47">
        <v>0.255</v>
      </c>
      <c r="II66" s="47">
        <v>0.36799999999999999</v>
      </c>
      <c r="IJ66" s="28">
        <v>16</v>
      </c>
      <c r="IK66" s="47">
        <v>0.89700000000000002</v>
      </c>
      <c r="IL66" s="47">
        <v>0.10299999999999999</v>
      </c>
      <c r="IM66" s="47">
        <v>0.21299999999999999</v>
      </c>
      <c r="IN66" s="47">
        <v>0.52400000000000002</v>
      </c>
      <c r="IO66" s="47">
        <v>0.192</v>
      </c>
      <c r="IP66" s="47">
        <v>0.159</v>
      </c>
      <c r="IQ66" s="49">
        <v>0.40899999999999997</v>
      </c>
      <c r="IR66" s="47">
        <v>0.21099999999999999</v>
      </c>
      <c r="IS66" s="47">
        <v>0.14299999999999999</v>
      </c>
      <c r="IT66" s="47">
        <v>7.9000000000000001E-2</v>
      </c>
      <c r="IU66" s="28">
        <v>5.3</v>
      </c>
      <c r="IV66" s="56">
        <v>13</v>
      </c>
    </row>
    <row r="67" spans="1:256" ht="48">
      <c r="A67" s="42" t="s">
        <v>346</v>
      </c>
      <c r="B67" s="44" t="s">
        <v>384</v>
      </c>
      <c r="C67" s="44" t="s">
        <v>150</v>
      </c>
      <c r="D67" s="44" t="s">
        <v>142</v>
      </c>
      <c r="E67" s="44" t="s">
        <v>358</v>
      </c>
      <c r="F67" s="44" t="s">
        <v>347</v>
      </c>
      <c r="G67" s="44" t="s">
        <v>348</v>
      </c>
      <c r="H67" s="45">
        <v>90089</v>
      </c>
      <c r="I67" s="28" t="s">
        <v>385</v>
      </c>
      <c r="J67" s="44"/>
      <c r="K67" s="44"/>
      <c r="L67" s="86"/>
      <c r="M67" s="46" t="s">
        <v>148</v>
      </c>
      <c r="N67" s="28"/>
      <c r="O67" s="32"/>
      <c r="P67" s="28"/>
      <c r="Q67" s="28"/>
      <c r="R67" s="28"/>
      <c r="S67" s="28"/>
      <c r="T67" s="28"/>
      <c r="U67" s="47"/>
      <c r="V67" s="28"/>
      <c r="W67" s="28"/>
      <c r="X67" s="28"/>
      <c r="Y67" s="47"/>
      <c r="Z67" s="28"/>
      <c r="AA67" s="47"/>
      <c r="AB67" s="28"/>
      <c r="AC67" s="47">
        <v>0.17</v>
      </c>
      <c r="AD67" s="48">
        <v>9.0999999999999998E-2</v>
      </c>
      <c r="AE67" s="28">
        <v>224</v>
      </c>
      <c r="AF67" s="47">
        <v>0.95299999999999996</v>
      </c>
      <c r="AG67" s="47">
        <v>4.5999999999999999E-2</v>
      </c>
      <c r="AH67" s="49">
        <v>0.09</v>
      </c>
      <c r="AI67" s="49">
        <v>0.4</v>
      </c>
      <c r="AJ67" s="47">
        <v>0.28799999999999998</v>
      </c>
      <c r="AK67" s="47">
        <v>0.13900000000000001</v>
      </c>
      <c r="AL67" s="47">
        <v>8.5999999999999993E-2</v>
      </c>
      <c r="AM67" s="28">
        <v>13.75</v>
      </c>
      <c r="AN67" s="28">
        <v>14.63</v>
      </c>
      <c r="AO67" s="28">
        <v>6.06</v>
      </c>
      <c r="AP67" s="28">
        <v>7.77</v>
      </c>
      <c r="AQ67" s="28">
        <v>13.47</v>
      </c>
      <c r="AR67" s="28">
        <v>18.79</v>
      </c>
      <c r="AS67" s="28">
        <v>13.38</v>
      </c>
      <c r="AT67" s="28">
        <v>14.94</v>
      </c>
      <c r="AU67" s="47">
        <v>0.81599999999999995</v>
      </c>
      <c r="AV67" s="47">
        <v>0.71</v>
      </c>
      <c r="AW67" s="49">
        <v>0.44</v>
      </c>
      <c r="AX67" s="49">
        <v>0.13</v>
      </c>
      <c r="AY67" s="28">
        <v>132146</v>
      </c>
      <c r="AZ67" s="28">
        <v>3601</v>
      </c>
      <c r="BA67" s="28">
        <v>41585</v>
      </c>
      <c r="BB67" s="28">
        <v>98773</v>
      </c>
      <c r="BC67" s="50">
        <v>0.105</v>
      </c>
      <c r="BD67" s="47">
        <v>0.20200000000000001</v>
      </c>
      <c r="BE67" s="47">
        <v>9.1999999999999998E-2</v>
      </c>
      <c r="BF67" s="47">
        <v>6.4000000000000001E-2</v>
      </c>
      <c r="BG67" s="49">
        <v>0.05</v>
      </c>
      <c r="BH67" s="28">
        <v>1</v>
      </c>
      <c r="BI67" s="28">
        <v>82</v>
      </c>
      <c r="BJ67" s="28">
        <v>9.6</v>
      </c>
      <c r="BK67" s="28">
        <v>9829544</v>
      </c>
      <c r="BL67" s="47">
        <v>0.504</v>
      </c>
      <c r="BM67" s="47">
        <v>5.2999999999999999E-2</v>
      </c>
      <c r="BN67" s="47">
        <v>0.21099999999999999</v>
      </c>
      <c r="BO67" s="47">
        <v>0.14599999999999999</v>
      </c>
      <c r="BP67" s="47">
        <v>0.70199999999999996</v>
      </c>
      <c r="BQ67" s="49">
        <v>0.09</v>
      </c>
      <c r="BR67" s="47">
        <v>1.4999999999999999E-2</v>
      </c>
      <c r="BS67" s="47">
        <v>0.156</v>
      </c>
      <c r="BT67" s="47">
        <v>4.0000000000000001E-3</v>
      </c>
      <c r="BU67" s="47">
        <v>3.3000000000000002E-2</v>
      </c>
      <c r="BV67" s="47">
        <v>0.49099999999999999</v>
      </c>
      <c r="BW67" s="47">
        <v>0.253</v>
      </c>
      <c r="BX67" s="52">
        <f t="shared" si="2"/>
        <v>0.64300000000000002</v>
      </c>
      <c r="BY67" s="52">
        <v>6.3E-2</v>
      </c>
      <c r="BZ67" s="52">
        <v>0.10199999999999999</v>
      </c>
      <c r="CA67" s="53">
        <v>37924</v>
      </c>
      <c r="CB67" s="28">
        <v>4059.28</v>
      </c>
      <c r="CC67" s="28">
        <v>742759</v>
      </c>
      <c r="CD67" s="28">
        <f t="shared" si="3"/>
        <v>2421.499379200252</v>
      </c>
      <c r="CE67" s="47">
        <v>0.57099999999999995</v>
      </c>
      <c r="CF67" s="47">
        <v>0.20599999999999999</v>
      </c>
      <c r="CG67" s="47">
        <v>0.02</v>
      </c>
      <c r="CH67" s="47">
        <v>0</v>
      </c>
      <c r="CI67" s="47">
        <v>0.15</v>
      </c>
      <c r="CJ67" s="28">
        <v>11.8</v>
      </c>
      <c r="CK67" s="28">
        <v>19.5</v>
      </c>
      <c r="CL67" s="47">
        <v>3.3000000000000002E-2</v>
      </c>
      <c r="CM67" s="47">
        <v>2.8000000000000001E-2</v>
      </c>
      <c r="CN67" s="39"/>
      <c r="CO67" s="47">
        <v>0.997</v>
      </c>
      <c r="CP67" s="49">
        <v>0.11</v>
      </c>
      <c r="CQ67" s="49">
        <v>0.28000000000000003</v>
      </c>
      <c r="CR67" s="49">
        <v>0.25</v>
      </c>
      <c r="CS67" s="49">
        <v>0.97</v>
      </c>
      <c r="CT67" s="49">
        <v>0.11</v>
      </c>
      <c r="CU67" s="49">
        <v>0.01</v>
      </c>
      <c r="CV67" s="49">
        <v>0.17</v>
      </c>
      <c r="CW67" s="49">
        <v>0.22</v>
      </c>
      <c r="CX67" s="28">
        <v>14</v>
      </c>
      <c r="CY67" s="28">
        <v>8</v>
      </c>
      <c r="CZ67" s="28">
        <v>694.4</v>
      </c>
      <c r="DA67" s="28">
        <v>15</v>
      </c>
      <c r="DB67" s="49">
        <v>0.11</v>
      </c>
      <c r="DC67" s="41">
        <v>7.407407407407407E-4</v>
      </c>
      <c r="DD67" s="40">
        <v>9.0909090909090909E-4</v>
      </c>
      <c r="DE67" s="40">
        <v>4.0000000000000001E-3</v>
      </c>
      <c r="DF67" s="49">
        <v>0.14000000000000001</v>
      </c>
      <c r="DG67" s="49">
        <v>0.04</v>
      </c>
      <c r="DH67" s="41">
        <v>7.2992700729927003E-4</v>
      </c>
      <c r="DI67" s="28">
        <v>3637</v>
      </c>
      <c r="DJ67" s="49">
        <v>0.32</v>
      </c>
      <c r="DK67" s="49">
        <v>0.39</v>
      </c>
      <c r="DL67" s="49">
        <v>0.8</v>
      </c>
      <c r="DM67" s="49">
        <v>0.86</v>
      </c>
      <c r="DN67" s="49">
        <v>7.0000000000000007E-2</v>
      </c>
      <c r="DO67" s="28">
        <v>2.9</v>
      </c>
      <c r="DP67" s="28">
        <v>2.7</v>
      </c>
      <c r="DQ67" s="28">
        <v>0.28999999999999998</v>
      </c>
      <c r="DR67" s="28">
        <v>-963</v>
      </c>
      <c r="DS67" s="47">
        <v>0.128</v>
      </c>
      <c r="DT67" s="49">
        <v>0.17</v>
      </c>
      <c r="DU67" s="28">
        <v>5.3</v>
      </c>
      <c r="DV67" s="28">
        <v>0.92</v>
      </c>
      <c r="DW67" s="28">
        <v>75600</v>
      </c>
      <c r="DX67" s="28">
        <v>49.57</v>
      </c>
      <c r="DY67" s="49">
        <v>0.69</v>
      </c>
      <c r="DZ67" s="49">
        <v>0.25</v>
      </c>
      <c r="EA67" s="28">
        <v>5.9</v>
      </c>
      <c r="EB67" s="28">
        <v>58</v>
      </c>
      <c r="EC67" s="49">
        <v>0.28999999999999998</v>
      </c>
      <c r="ED67" s="28">
        <v>4</v>
      </c>
      <c r="EE67" s="28">
        <v>488</v>
      </c>
      <c r="EF67" s="28">
        <v>45</v>
      </c>
      <c r="EG67" s="28">
        <v>6</v>
      </c>
      <c r="EH67" s="28">
        <v>8</v>
      </c>
      <c r="EI67" s="28">
        <v>8</v>
      </c>
      <c r="EJ67" s="39">
        <v>4</v>
      </c>
      <c r="EK67" s="28">
        <v>14.7</v>
      </c>
      <c r="EL67" s="28">
        <v>2</v>
      </c>
      <c r="EM67" s="49">
        <v>0.32</v>
      </c>
      <c r="EN67" s="49">
        <v>0.72</v>
      </c>
      <c r="EO67" s="49">
        <v>0.5</v>
      </c>
      <c r="EP67" s="28">
        <v>3553</v>
      </c>
      <c r="EQ67" s="49">
        <v>0.46</v>
      </c>
      <c r="ER67" s="49">
        <v>0.24</v>
      </c>
      <c r="ES67" s="49">
        <v>0.87</v>
      </c>
      <c r="ET67" s="28">
        <v>0.5</v>
      </c>
      <c r="EU67" s="47">
        <v>0.13200000000000001</v>
      </c>
      <c r="EV67" s="47">
        <v>0.23599999999999999</v>
      </c>
      <c r="EW67" s="37">
        <v>528.29999999999995</v>
      </c>
      <c r="EX67" s="28">
        <v>259.2</v>
      </c>
      <c r="EY67" s="28">
        <v>23</v>
      </c>
      <c r="EZ67" s="43">
        <v>5600</v>
      </c>
      <c r="FA67" s="28">
        <v>98</v>
      </c>
      <c r="FB67" s="28">
        <v>81.3</v>
      </c>
      <c r="FC67" s="28">
        <v>290</v>
      </c>
      <c r="FD67" s="28">
        <v>30</v>
      </c>
      <c r="FE67" s="28">
        <v>4</v>
      </c>
      <c r="FF67" s="49">
        <v>0.22</v>
      </c>
      <c r="FG67" s="28">
        <v>4</v>
      </c>
      <c r="FH67" s="28">
        <v>4.0999999999999996</v>
      </c>
      <c r="FI67" s="49">
        <v>7.0000000000000007E-2</v>
      </c>
      <c r="FJ67" s="49">
        <v>0.12</v>
      </c>
      <c r="FK67" s="49">
        <v>0.12</v>
      </c>
      <c r="FL67" s="49">
        <v>0.11</v>
      </c>
      <c r="FM67" s="47">
        <v>3.1E-2</v>
      </c>
      <c r="FN67" s="47">
        <v>2.3E-2</v>
      </c>
      <c r="FO67" s="47">
        <v>0.876</v>
      </c>
      <c r="FP67" s="47">
        <v>6.6000000000000003E-2</v>
      </c>
      <c r="FQ67" s="47">
        <v>4.0000000000000001E-3</v>
      </c>
      <c r="FR67" s="47">
        <v>0.193</v>
      </c>
      <c r="FS67" s="47">
        <v>0.76900000000000002</v>
      </c>
      <c r="FT67" s="47">
        <v>3.7999999999999999E-2</v>
      </c>
      <c r="FU67" s="38">
        <v>1</v>
      </c>
      <c r="FV67" s="28">
        <v>2014</v>
      </c>
      <c r="FW67" s="28">
        <v>5</v>
      </c>
      <c r="FX67" s="28">
        <v>80.900000000000006</v>
      </c>
      <c r="FY67" s="28">
        <v>39</v>
      </c>
      <c r="FZ67" s="32"/>
      <c r="GA67" s="28"/>
      <c r="GB67" s="28"/>
      <c r="GC67" s="28"/>
      <c r="GD67" s="23"/>
      <c r="GE67" s="23"/>
      <c r="GF67" s="23"/>
      <c r="GG67" s="23"/>
      <c r="GH67" s="23"/>
      <c r="GI67" s="23"/>
      <c r="GJ67" s="23"/>
      <c r="GK67" s="23"/>
      <c r="GL67" s="23"/>
      <c r="GM67" s="23"/>
      <c r="GN67" s="23"/>
      <c r="GO67" s="23"/>
      <c r="GP67" s="23"/>
      <c r="GQ67" s="23"/>
      <c r="GR67" s="23"/>
      <c r="GS67" s="23"/>
      <c r="GT67" s="23"/>
      <c r="GU67" s="23"/>
      <c r="GV67" s="23"/>
      <c r="GW67" s="23"/>
      <c r="GX67" s="23"/>
      <c r="GY67" s="23"/>
      <c r="GZ67" s="23"/>
      <c r="HA67" s="23"/>
      <c r="HB67" s="23"/>
      <c r="HC67" s="23"/>
      <c r="HD67" s="24"/>
      <c r="HE67" s="23"/>
      <c r="HF67" s="28"/>
      <c r="HG67" s="28"/>
      <c r="HH67" s="28"/>
      <c r="HI67" s="25"/>
      <c r="HJ67" s="23"/>
      <c r="HK67" s="23"/>
      <c r="HL67" s="23"/>
      <c r="HM67" s="23"/>
      <c r="HN67" s="23"/>
      <c r="HO67" s="28"/>
      <c r="HP67" s="28">
        <v>5.6</v>
      </c>
      <c r="HQ67" s="28">
        <v>4.2</v>
      </c>
      <c r="HR67" s="28">
        <v>211.3</v>
      </c>
      <c r="HS67" s="28">
        <v>12.1</v>
      </c>
      <c r="HT67" s="28">
        <v>5.3</v>
      </c>
      <c r="HU67" s="28">
        <v>13.5</v>
      </c>
      <c r="HV67" s="28">
        <v>401.9</v>
      </c>
      <c r="HW67" s="28">
        <v>86913</v>
      </c>
      <c r="HX67" s="47">
        <v>0.63300000000000001</v>
      </c>
      <c r="HY67" s="28">
        <v>595</v>
      </c>
      <c r="HZ67" s="47">
        <v>0.88700000000000001</v>
      </c>
      <c r="IA67" s="47">
        <v>0.113</v>
      </c>
      <c r="IB67" s="49">
        <v>0.189</v>
      </c>
      <c r="IC67" s="47">
        <v>0.46899999999999997</v>
      </c>
      <c r="ID67" s="49">
        <v>0.254</v>
      </c>
      <c r="IE67" s="47">
        <v>0.02</v>
      </c>
      <c r="IF67" s="47">
        <v>0.153</v>
      </c>
      <c r="IG67" s="47">
        <v>0.20499999999999999</v>
      </c>
      <c r="IH67" s="47">
        <v>0.255</v>
      </c>
      <c r="II67" s="47">
        <v>0.36799999999999999</v>
      </c>
      <c r="IJ67" s="28">
        <v>16</v>
      </c>
      <c r="IK67" s="47">
        <v>0.89700000000000002</v>
      </c>
      <c r="IL67" s="47">
        <v>0.10299999999999999</v>
      </c>
      <c r="IM67" s="47">
        <v>0.21299999999999999</v>
      </c>
      <c r="IN67" s="47">
        <v>0.52400000000000002</v>
      </c>
      <c r="IO67" s="47">
        <v>0.192</v>
      </c>
      <c r="IP67" s="47">
        <v>0.159</v>
      </c>
      <c r="IQ67" s="49">
        <v>0.40899999999999997</v>
      </c>
      <c r="IR67" s="47">
        <v>0.21099999999999999</v>
      </c>
      <c r="IS67" s="47">
        <v>0.14299999999999999</v>
      </c>
      <c r="IT67" s="47">
        <v>7.9000000000000001E-2</v>
      </c>
      <c r="IU67" s="28">
        <v>5.3</v>
      </c>
      <c r="IV67" s="56">
        <v>13</v>
      </c>
    </row>
    <row r="68" spans="1:256" ht="48">
      <c r="A68" s="42" t="s">
        <v>346</v>
      </c>
      <c r="B68" s="44" t="s">
        <v>386</v>
      </c>
      <c r="C68" s="44" t="s">
        <v>141</v>
      </c>
      <c r="D68" s="44" t="s">
        <v>160</v>
      </c>
      <c r="E68" s="44" t="s">
        <v>387</v>
      </c>
      <c r="F68" s="44" t="s">
        <v>347</v>
      </c>
      <c r="G68" s="44" t="s">
        <v>348</v>
      </c>
      <c r="H68" s="45">
        <v>91436</v>
      </c>
      <c r="I68" s="28" t="s">
        <v>388</v>
      </c>
      <c r="J68" s="44"/>
      <c r="K68" s="44"/>
      <c r="L68" s="44"/>
      <c r="M68" s="46" t="s">
        <v>148</v>
      </c>
      <c r="N68" s="28"/>
      <c r="O68" s="32"/>
      <c r="P68" s="28"/>
      <c r="Q68" s="28"/>
      <c r="R68" s="28"/>
      <c r="S68" s="28"/>
      <c r="T68" s="28"/>
      <c r="U68" s="47"/>
      <c r="V68" s="28"/>
      <c r="W68" s="28"/>
      <c r="X68" s="28"/>
      <c r="Y68" s="47"/>
      <c r="Z68" s="28"/>
      <c r="AA68" s="47"/>
      <c r="AB68" s="28"/>
      <c r="AC68" s="47">
        <v>0.17</v>
      </c>
      <c r="AD68" s="48">
        <v>9.0999999999999998E-2</v>
      </c>
      <c r="AE68" s="28">
        <v>224</v>
      </c>
      <c r="AF68" s="47">
        <v>0.95299999999999996</v>
      </c>
      <c r="AG68" s="47">
        <v>4.5999999999999999E-2</v>
      </c>
      <c r="AH68" s="49">
        <v>0.09</v>
      </c>
      <c r="AI68" s="49">
        <v>0.4</v>
      </c>
      <c r="AJ68" s="47">
        <v>0.28799999999999998</v>
      </c>
      <c r="AK68" s="47">
        <v>0.13900000000000001</v>
      </c>
      <c r="AL68" s="47">
        <v>8.5999999999999993E-2</v>
      </c>
      <c r="AM68" s="28">
        <v>13.75</v>
      </c>
      <c r="AN68" s="28">
        <v>14.63</v>
      </c>
      <c r="AO68" s="28">
        <v>6.06</v>
      </c>
      <c r="AP68" s="28">
        <v>7.77</v>
      </c>
      <c r="AQ68" s="28">
        <v>13.47</v>
      </c>
      <c r="AR68" s="28">
        <v>18.79</v>
      </c>
      <c r="AS68" s="28">
        <v>13.38</v>
      </c>
      <c r="AT68" s="28">
        <v>14.94</v>
      </c>
      <c r="AU68" s="47">
        <v>0.81599999999999995</v>
      </c>
      <c r="AV68" s="47">
        <v>0.71</v>
      </c>
      <c r="AW68" s="49">
        <v>0.44</v>
      </c>
      <c r="AX68" s="49">
        <v>0.13</v>
      </c>
      <c r="AY68" s="28">
        <v>132146</v>
      </c>
      <c r="AZ68" s="28">
        <v>3601</v>
      </c>
      <c r="BA68" s="28">
        <v>41585</v>
      </c>
      <c r="BB68" s="28">
        <v>98773</v>
      </c>
      <c r="BC68" s="50">
        <v>0.105</v>
      </c>
      <c r="BD68" s="47">
        <v>0.20200000000000001</v>
      </c>
      <c r="BE68" s="47">
        <v>9.1999999999999998E-2</v>
      </c>
      <c r="BF68" s="47">
        <v>6.4000000000000001E-2</v>
      </c>
      <c r="BG68" s="49">
        <v>0.05</v>
      </c>
      <c r="BH68" s="28">
        <v>1</v>
      </c>
      <c r="BI68" s="28">
        <v>36</v>
      </c>
      <c r="BJ68" s="28">
        <v>7.2</v>
      </c>
      <c r="BK68" s="28">
        <v>9829544</v>
      </c>
      <c r="BL68" s="47">
        <v>0.504</v>
      </c>
      <c r="BM68" s="47">
        <v>5.2999999999999999E-2</v>
      </c>
      <c r="BN68" s="47">
        <v>0.21099999999999999</v>
      </c>
      <c r="BO68" s="47">
        <v>0.14599999999999999</v>
      </c>
      <c r="BP68" s="47">
        <v>0.70199999999999996</v>
      </c>
      <c r="BQ68" s="49">
        <v>0.09</v>
      </c>
      <c r="BR68" s="47">
        <v>1.4999999999999999E-2</v>
      </c>
      <c r="BS68" s="47">
        <v>0.156</v>
      </c>
      <c r="BT68" s="47">
        <v>4.0000000000000001E-3</v>
      </c>
      <c r="BU68" s="47">
        <v>3.3000000000000002E-2</v>
      </c>
      <c r="BV68" s="47">
        <v>0.49099999999999999</v>
      </c>
      <c r="BW68" s="47">
        <v>0.253</v>
      </c>
      <c r="BX68" s="52">
        <f t="shared" si="2"/>
        <v>0.64300000000000002</v>
      </c>
      <c r="BY68" s="52">
        <v>6.3E-2</v>
      </c>
      <c r="BZ68" s="52">
        <v>0.10199999999999999</v>
      </c>
      <c r="CA68" s="53">
        <v>37924</v>
      </c>
      <c r="CB68" s="28">
        <v>4059.28</v>
      </c>
      <c r="CC68" s="28">
        <v>14751600</v>
      </c>
      <c r="CD68" s="28">
        <f t="shared" si="3"/>
        <v>2421.499379200252</v>
      </c>
      <c r="CE68" s="49">
        <v>0.69599999999999995</v>
      </c>
      <c r="CF68" s="47">
        <v>0.56899999999999995</v>
      </c>
      <c r="CG68" s="47">
        <v>3.4000000000000002E-2</v>
      </c>
      <c r="CH68" s="47">
        <v>0.67200000000000004</v>
      </c>
      <c r="CI68" s="47">
        <v>8.5999999999999993E-2</v>
      </c>
      <c r="CJ68" s="28">
        <v>29.9</v>
      </c>
      <c r="CK68" s="28">
        <v>40.9</v>
      </c>
      <c r="CL68" s="47">
        <v>8.7999999999999995E-2</v>
      </c>
      <c r="CM68" s="47">
        <v>0.24099999999999999</v>
      </c>
      <c r="CN68" s="39">
        <v>3.33</v>
      </c>
      <c r="CO68" s="47">
        <v>0.28799999999999998</v>
      </c>
      <c r="CP68" s="49">
        <v>0.11</v>
      </c>
      <c r="CQ68" s="49">
        <v>0.28000000000000003</v>
      </c>
      <c r="CR68" s="49">
        <v>0.25</v>
      </c>
      <c r="CS68" s="49">
        <v>0.97</v>
      </c>
      <c r="CT68" s="49">
        <v>0.11</v>
      </c>
      <c r="CU68" s="49">
        <v>0.01</v>
      </c>
      <c r="CV68" s="49">
        <v>0.17</v>
      </c>
      <c r="CW68" s="49">
        <v>0.22</v>
      </c>
      <c r="CX68" s="28">
        <v>14</v>
      </c>
      <c r="CY68" s="28">
        <v>8</v>
      </c>
      <c r="CZ68" s="28">
        <v>694.4</v>
      </c>
      <c r="DA68" s="28">
        <v>15</v>
      </c>
      <c r="DB68" s="49">
        <v>0.11</v>
      </c>
      <c r="DC68" s="41">
        <v>7.407407407407407E-4</v>
      </c>
      <c r="DD68" s="40">
        <v>9.0909090909090909E-4</v>
      </c>
      <c r="DE68" s="40">
        <v>4.0000000000000001E-3</v>
      </c>
      <c r="DF68" s="49">
        <v>0.14000000000000001</v>
      </c>
      <c r="DG68" s="49">
        <v>0.04</v>
      </c>
      <c r="DH68" s="41">
        <v>7.2992700729927003E-4</v>
      </c>
      <c r="DI68" s="28">
        <v>3637</v>
      </c>
      <c r="DJ68" s="49">
        <v>0.32</v>
      </c>
      <c r="DK68" s="49">
        <v>0.39</v>
      </c>
      <c r="DL68" s="49">
        <v>0.8</v>
      </c>
      <c r="DM68" s="49">
        <v>0.86</v>
      </c>
      <c r="DN68" s="49">
        <v>7.0000000000000007E-2</v>
      </c>
      <c r="DO68" s="28">
        <v>2.9</v>
      </c>
      <c r="DP68" s="28">
        <v>2.7</v>
      </c>
      <c r="DQ68" s="28">
        <v>0.28999999999999998</v>
      </c>
      <c r="DR68" s="28">
        <v>-963</v>
      </c>
      <c r="DS68" s="47">
        <v>0.128</v>
      </c>
      <c r="DT68" s="49">
        <v>0.17</v>
      </c>
      <c r="DU68" s="28">
        <v>5.3</v>
      </c>
      <c r="DV68" s="28">
        <v>0.92</v>
      </c>
      <c r="DW68" s="28">
        <v>75600</v>
      </c>
      <c r="DX68" s="28">
        <v>49.57</v>
      </c>
      <c r="DY68" s="49">
        <v>0.69</v>
      </c>
      <c r="DZ68" s="49">
        <v>0.25</v>
      </c>
      <c r="EA68" s="28">
        <v>5.9</v>
      </c>
      <c r="EB68" s="28">
        <v>58</v>
      </c>
      <c r="EC68" s="49">
        <v>0.28999999999999998</v>
      </c>
      <c r="ED68" s="28">
        <v>4</v>
      </c>
      <c r="EE68" s="28">
        <v>488</v>
      </c>
      <c r="EF68" s="28">
        <v>45</v>
      </c>
      <c r="EG68" s="28">
        <v>6</v>
      </c>
      <c r="EH68" s="28">
        <v>8</v>
      </c>
      <c r="EI68" s="28">
        <v>8</v>
      </c>
      <c r="EJ68" s="39">
        <v>4</v>
      </c>
      <c r="EK68" s="28">
        <v>14.7</v>
      </c>
      <c r="EL68" s="28">
        <v>2</v>
      </c>
      <c r="EM68" s="49">
        <v>0.32</v>
      </c>
      <c r="EN68" s="49">
        <v>0.72</v>
      </c>
      <c r="EO68" s="49">
        <v>0.5</v>
      </c>
      <c r="EP68" s="28">
        <v>3553</v>
      </c>
      <c r="EQ68" s="49">
        <v>0.46</v>
      </c>
      <c r="ER68" s="49">
        <v>0.24</v>
      </c>
      <c r="ES68" s="49">
        <v>0.87</v>
      </c>
      <c r="ET68" s="28">
        <v>0.5</v>
      </c>
      <c r="EU68" s="47">
        <v>0.13200000000000001</v>
      </c>
      <c r="EV68" s="47">
        <v>0.23599999999999999</v>
      </c>
      <c r="EW68" s="37">
        <v>528.29999999999995</v>
      </c>
      <c r="EX68" s="28">
        <v>259.2</v>
      </c>
      <c r="EY68" s="28">
        <v>23</v>
      </c>
      <c r="EZ68" s="43">
        <v>5600</v>
      </c>
      <c r="FA68" s="28">
        <v>98</v>
      </c>
      <c r="FB68" s="28">
        <v>81.3</v>
      </c>
      <c r="FC68" s="28">
        <v>290</v>
      </c>
      <c r="FD68" s="28">
        <v>30</v>
      </c>
      <c r="FE68" s="28">
        <v>4</v>
      </c>
      <c r="FF68" s="49">
        <v>0.22</v>
      </c>
      <c r="FG68" s="28">
        <v>4</v>
      </c>
      <c r="FH68" s="28">
        <v>4.0999999999999996</v>
      </c>
      <c r="FI68" s="49">
        <v>7.0000000000000007E-2</v>
      </c>
      <c r="FJ68" s="49">
        <v>0.12</v>
      </c>
      <c r="FK68" s="49">
        <v>0.12</v>
      </c>
      <c r="FL68" s="49">
        <v>0.11</v>
      </c>
      <c r="FM68" s="47">
        <v>3.1E-2</v>
      </c>
      <c r="FN68" s="47">
        <v>2.3E-2</v>
      </c>
      <c r="FO68" s="47">
        <v>0.876</v>
      </c>
      <c r="FP68" s="47">
        <v>6.6000000000000003E-2</v>
      </c>
      <c r="FQ68" s="47">
        <v>4.0000000000000001E-3</v>
      </c>
      <c r="FR68" s="47">
        <v>0.193</v>
      </c>
      <c r="FS68" s="47">
        <v>0.76900000000000002</v>
      </c>
      <c r="FT68" s="47">
        <v>3.7999999999999999E-2</v>
      </c>
      <c r="FU68" s="38">
        <v>1</v>
      </c>
      <c r="FV68" s="28">
        <v>2014</v>
      </c>
      <c r="FW68" s="28">
        <v>5</v>
      </c>
      <c r="FX68" s="28">
        <v>80.900000000000006</v>
      </c>
      <c r="FY68" s="28">
        <v>39</v>
      </c>
      <c r="FZ68" s="32"/>
      <c r="GA68" s="28"/>
      <c r="GB68" s="28"/>
      <c r="GC68" s="28"/>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4"/>
      <c r="HE68" s="23"/>
      <c r="HF68" s="28"/>
      <c r="HG68" s="28"/>
      <c r="HH68" s="28"/>
      <c r="HI68" s="25"/>
      <c r="HJ68" s="23"/>
      <c r="HK68" s="23"/>
      <c r="HL68" s="23"/>
      <c r="HM68" s="23"/>
      <c r="HN68" s="23"/>
      <c r="HO68" s="28"/>
      <c r="HP68" s="28">
        <v>5.6</v>
      </c>
      <c r="HQ68" s="28">
        <v>4.2</v>
      </c>
      <c r="HR68" s="28">
        <v>211.3</v>
      </c>
      <c r="HS68" s="28">
        <v>12.1</v>
      </c>
      <c r="HT68" s="28">
        <v>5.3</v>
      </c>
      <c r="HU68" s="28">
        <v>13.5</v>
      </c>
      <c r="HV68" s="28">
        <v>401.9</v>
      </c>
      <c r="HW68" s="28">
        <v>86913</v>
      </c>
      <c r="HX68" s="47">
        <v>0.63300000000000001</v>
      </c>
      <c r="HY68" s="28">
        <v>595</v>
      </c>
      <c r="HZ68" s="47">
        <v>0.88700000000000001</v>
      </c>
      <c r="IA68" s="47">
        <v>0.113</v>
      </c>
      <c r="IB68" s="49">
        <v>0.189</v>
      </c>
      <c r="IC68" s="47">
        <v>0.46899999999999997</v>
      </c>
      <c r="ID68" s="49">
        <v>0.254</v>
      </c>
      <c r="IE68" s="47">
        <v>0.02</v>
      </c>
      <c r="IF68" s="47">
        <v>0.153</v>
      </c>
      <c r="IG68" s="47">
        <v>0.20499999999999999</v>
      </c>
      <c r="IH68" s="47">
        <v>0.255</v>
      </c>
      <c r="II68" s="47">
        <v>0.36799999999999999</v>
      </c>
      <c r="IJ68" s="28">
        <v>16</v>
      </c>
      <c r="IK68" s="47">
        <v>0.89700000000000002</v>
      </c>
      <c r="IL68" s="47">
        <v>0.10299999999999999</v>
      </c>
      <c r="IM68" s="47">
        <v>0.21299999999999999</v>
      </c>
      <c r="IN68" s="47">
        <v>0.52400000000000002</v>
      </c>
      <c r="IO68" s="47">
        <v>0.192</v>
      </c>
      <c r="IP68" s="47">
        <v>0.159</v>
      </c>
      <c r="IQ68" s="49">
        <v>0.40899999999999997</v>
      </c>
      <c r="IR68" s="47">
        <v>0.21099999999999999</v>
      </c>
      <c r="IS68" s="47">
        <v>0.14299999999999999</v>
      </c>
      <c r="IT68" s="47">
        <v>7.9000000000000001E-2</v>
      </c>
      <c r="IU68" s="28">
        <v>5.3</v>
      </c>
      <c r="IV68" s="56">
        <v>13</v>
      </c>
    </row>
    <row r="69" spans="1:256" ht="64">
      <c r="A69" s="42" t="s">
        <v>346</v>
      </c>
      <c r="B69" s="42" t="s">
        <v>1693</v>
      </c>
      <c r="C69" s="42"/>
      <c r="D69" s="42" t="s">
        <v>269</v>
      </c>
      <c r="E69" s="42"/>
      <c r="F69" s="44" t="s">
        <v>347</v>
      </c>
      <c r="G69" s="42" t="s">
        <v>348</v>
      </c>
      <c r="H69" s="45">
        <v>90015</v>
      </c>
      <c r="I69" s="28" t="s">
        <v>389</v>
      </c>
      <c r="J69" s="42"/>
      <c r="K69" s="42"/>
      <c r="L69" s="42" t="s">
        <v>390</v>
      </c>
      <c r="M69" s="101" t="s">
        <v>215</v>
      </c>
      <c r="N69" s="28"/>
      <c r="O69" s="32"/>
      <c r="P69" s="28"/>
      <c r="Q69" s="28"/>
      <c r="R69" s="28"/>
      <c r="S69" s="28"/>
      <c r="T69" s="28"/>
      <c r="U69" s="47"/>
      <c r="V69" s="28"/>
      <c r="W69" s="28"/>
      <c r="X69" s="28"/>
      <c r="Y69" s="47"/>
      <c r="Z69" s="28"/>
      <c r="AA69" s="47"/>
      <c r="AB69" s="28"/>
      <c r="AC69" s="47">
        <v>0.17</v>
      </c>
      <c r="AD69" s="48">
        <v>9.0999999999999998E-2</v>
      </c>
      <c r="AE69" s="28">
        <v>224</v>
      </c>
      <c r="AF69" s="47">
        <v>0.95299999999999996</v>
      </c>
      <c r="AG69" s="47">
        <v>4.5999999999999999E-2</v>
      </c>
      <c r="AH69" s="49">
        <v>0.09</v>
      </c>
      <c r="AI69" s="49">
        <v>0.4</v>
      </c>
      <c r="AJ69" s="47">
        <v>0.28799999999999998</v>
      </c>
      <c r="AK69" s="47">
        <v>0.13900000000000001</v>
      </c>
      <c r="AL69" s="47">
        <v>8.5999999999999993E-2</v>
      </c>
      <c r="AM69" s="28">
        <v>13.75</v>
      </c>
      <c r="AN69" s="28">
        <v>14.63</v>
      </c>
      <c r="AO69" s="28">
        <v>6.06</v>
      </c>
      <c r="AP69" s="28">
        <v>7.77</v>
      </c>
      <c r="AQ69" s="28">
        <v>13.47</v>
      </c>
      <c r="AR69" s="28">
        <v>18.79</v>
      </c>
      <c r="AS69" s="28">
        <v>13.38</v>
      </c>
      <c r="AT69" s="28">
        <v>14.94</v>
      </c>
      <c r="AU69" s="47">
        <v>0.81599999999999995</v>
      </c>
      <c r="AV69" s="47">
        <v>0.71</v>
      </c>
      <c r="AW69" s="49">
        <v>0.44</v>
      </c>
      <c r="AX69" s="49">
        <v>0.13</v>
      </c>
      <c r="AY69" s="28">
        <v>132146</v>
      </c>
      <c r="AZ69" s="28">
        <v>3601</v>
      </c>
      <c r="BA69" s="28">
        <v>41585</v>
      </c>
      <c r="BB69" s="28">
        <v>98773</v>
      </c>
      <c r="BC69" s="50">
        <v>0.105</v>
      </c>
      <c r="BD69" s="47">
        <v>0.20200000000000001</v>
      </c>
      <c r="BE69" s="47">
        <v>9.1999999999999998E-2</v>
      </c>
      <c r="BF69" s="47">
        <v>6.4000000000000001E-2</v>
      </c>
      <c r="BG69" s="49">
        <v>0.05</v>
      </c>
      <c r="BH69" s="28">
        <v>1</v>
      </c>
      <c r="BI69" s="28">
        <v>89</v>
      </c>
      <c r="BJ69" s="28">
        <v>9.8000000000000007</v>
      </c>
      <c r="BK69" s="28">
        <v>9829544</v>
      </c>
      <c r="BL69" s="47">
        <v>0.504</v>
      </c>
      <c r="BM69" s="47">
        <v>5.2999999999999999E-2</v>
      </c>
      <c r="BN69" s="47">
        <v>0.21099999999999999</v>
      </c>
      <c r="BO69" s="47">
        <v>0.14599999999999999</v>
      </c>
      <c r="BP69" s="47">
        <v>0.70199999999999996</v>
      </c>
      <c r="BQ69" s="49">
        <v>0.09</v>
      </c>
      <c r="BR69" s="47">
        <v>1.4999999999999999E-2</v>
      </c>
      <c r="BS69" s="47">
        <v>0.156</v>
      </c>
      <c r="BT69" s="47">
        <v>4.0000000000000001E-3</v>
      </c>
      <c r="BU69" s="47">
        <v>3.3000000000000002E-2</v>
      </c>
      <c r="BV69" s="47">
        <v>0.49099999999999999</v>
      </c>
      <c r="BW69" s="47">
        <v>0.253</v>
      </c>
      <c r="BX69" s="52">
        <f t="shared" si="2"/>
        <v>0.64300000000000002</v>
      </c>
      <c r="BY69" s="52">
        <v>6.3E-2</v>
      </c>
      <c r="BZ69" s="52">
        <v>0.10199999999999999</v>
      </c>
      <c r="CA69" s="53">
        <v>37924</v>
      </c>
      <c r="CB69" s="28">
        <v>4059.28</v>
      </c>
      <c r="CC69" s="28">
        <v>4430190</v>
      </c>
      <c r="CD69" s="28">
        <f t="shared" si="3"/>
        <v>2421.499379200252</v>
      </c>
      <c r="CE69" s="47">
        <v>0.43099999999999999</v>
      </c>
      <c r="CF69" s="47">
        <v>0.67900000000000005</v>
      </c>
      <c r="CG69" s="47">
        <v>0.16600000000000001</v>
      </c>
      <c r="CH69" s="47">
        <v>0.51300000000000001</v>
      </c>
      <c r="CI69" s="47">
        <v>5.8999999999999997E-2</v>
      </c>
      <c r="CJ69" s="28">
        <v>30.2</v>
      </c>
      <c r="CK69" s="28">
        <v>39.6</v>
      </c>
      <c r="CL69" s="47">
        <v>0.1</v>
      </c>
      <c r="CM69" s="47">
        <v>0.158</v>
      </c>
      <c r="CN69" s="39">
        <v>3.24</v>
      </c>
      <c r="CO69" s="47">
        <v>0.61199999999999999</v>
      </c>
      <c r="CP69" s="49">
        <v>0.11</v>
      </c>
      <c r="CQ69" s="49">
        <v>0.28000000000000003</v>
      </c>
      <c r="CR69" s="49">
        <v>0.25</v>
      </c>
      <c r="CS69" s="49">
        <v>0.97</v>
      </c>
      <c r="CT69" s="49">
        <v>0.11</v>
      </c>
      <c r="CU69" s="49">
        <v>0.01</v>
      </c>
      <c r="CV69" s="49">
        <v>0.17</v>
      </c>
      <c r="CW69" s="49">
        <v>0.22</v>
      </c>
      <c r="CX69" s="28">
        <v>14</v>
      </c>
      <c r="CY69" s="28">
        <v>8</v>
      </c>
      <c r="CZ69" s="28">
        <v>694.4</v>
      </c>
      <c r="DA69" s="28">
        <v>15</v>
      </c>
      <c r="DB69" s="49">
        <v>0.11</v>
      </c>
      <c r="DC69" s="41">
        <v>7.407407407407407E-4</v>
      </c>
      <c r="DD69" s="40">
        <v>9.0909090909090909E-4</v>
      </c>
      <c r="DE69" s="40">
        <v>4.0000000000000001E-3</v>
      </c>
      <c r="DF69" s="49">
        <v>0.14000000000000001</v>
      </c>
      <c r="DG69" s="49">
        <v>0.04</v>
      </c>
      <c r="DH69" s="41">
        <v>7.2992700729927003E-4</v>
      </c>
      <c r="DI69" s="28">
        <v>3637</v>
      </c>
      <c r="DJ69" s="49">
        <v>0.32</v>
      </c>
      <c r="DK69" s="49">
        <v>0.39</v>
      </c>
      <c r="DL69" s="49">
        <v>0.8</v>
      </c>
      <c r="DM69" s="49">
        <v>0.86</v>
      </c>
      <c r="DN69" s="49">
        <v>7.0000000000000007E-2</v>
      </c>
      <c r="DO69" s="28">
        <v>2.9</v>
      </c>
      <c r="DP69" s="28">
        <v>2.7</v>
      </c>
      <c r="DQ69" s="28">
        <v>0.28999999999999998</v>
      </c>
      <c r="DR69" s="28">
        <v>-963</v>
      </c>
      <c r="DS69" s="47">
        <v>0.128</v>
      </c>
      <c r="DT69" s="49">
        <v>0.17</v>
      </c>
      <c r="DU69" s="28">
        <v>5.3</v>
      </c>
      <c r="DV69" s="28">
        <v>0.92</v>
      </c>
      <c r="DW69" s="28">
        <v>75600</v>
      </c>
      <c r="DX69" s="28">
        <v>49.57</v>
      </c>
      <c r="DY69" s="49">
        <v>0.69</v>
      </c>
      <c r="DZ69" s="49">
        <v>0.25</v>
      </c>
      <c r="EA69" s="28">
        <v>5.9</v>
      </c>
      <c r="EB69" s="28">
        <v>58</v>
      </c>
      <c r="EC69" s="49">
        <v>0.28999999999999998</v>
      </c>
      <c r="ED69" s="28">
        <v>4</v>
      </c>
      <c r="EE69" s="28">
        <v>488</v>
      </c>
      <c r="EF69" s="28">
        <v>45</v>
      </c>
      <c r="EG69" s="28">
        <v>6</v>
      </c>
      <c r="EH69" s="28">
        <v>8</v>
      </c>
      <c r="EI69" s="28">
        <v>8</v>
      </c>
      <c r="EJ69" s="39">
        <v>4</v>
      </c>
      <c r="EK69" s="28">
        <v>14.7</v>
      </c>
      <c r="EL69" s="28">
        <v>2</v>
      </c>
      <c r="EM69" s="49">
        <v>0.32</v>
      </c>
      <c r="EN69" s="49">
        <v>0.72</v>
      </c>
      <c r="EO69" s="49">
        <v>0.5</v>
      </c>
      <c r="EP69" s="28">
        <v>3553</v>
      </c>
      <c r="EQ69" s="49">
        <v>0.46</v>
      </c>
      <c r="ER69" s="49">
        <v>0.24</v>
      </c>
      <c r="ES69" s="49">
        <v>0.87</v>
      </c>
      <c r="ET69" s="28">
        <v>0.5</v>
      </c>
      <c r="EU69" s="47">
        <v>0.13200000000000001</v>
      </c>
      <c r="EV69" s="47">
        <v>0.23599999999999999</v>
      </c>
      <c r="EW69" s="37">
        <v>528.29999999999995</v>
      </c>
      <c r="EX69" s="28">
        <v>259.2</v>
      </c>
      <c r="EY69" s="28">
        <v>23</v>
      </c>
      <c r="EZ69" s="43">
        <v>5600</v>
      </c>
      <c r="FA69" s="28">
        <v>98</v>
      </c>
      <c r="FB69" s="28">
        <v>81.3</v>
      </c>
      <c r="FC69" s="28">
        <v>290</v>
      </c>
      <c r="FD69" s="28">
        <v>30</v>
      </c>
      <c r="FE69" s="28">
        <v>4</v>
      </c>
      <c r="FF69" s="49">
        <v>0.22</v>
      </c>
      <c r="FG69" s="28">
        <v>4</v>
      </c>
      <c r="FH69" s="28">
        <v>4.0999999999999996</v>
      </c>
      <c r="FI69" s="49">
        <v>7.0000000000000007E-2</v>
      </c>
      <c r="FJ69" s="49">
        <v>0.12</v>
      </c>
      <c r="FK69" s="49">
        <v>0.12</v>
      </c>
      <c r="FL69" s="49">
        <v>0.11</v>
      </c>
      <c r="FM69" s="47">
        <v>3.1E-2</v>
      </c>
      <c r="FN69" s="47">
        <v>2.3E-2</v>
      </c>
      <c r="FO69" s="47">
        <v>0.876</v>
      </c>
      <c r="FP69" s="47">
        <v>6.6000000000000003E-2</v>
      </c>
      <c r="FQ69" s="47">
        <v>4.0000000000000001E-3</v>
      </c>
      <c r="FR69" s="47">
        <v>0.193</v>
      </c>
      <c r="FS69" s="47">
        <v>0.76900000000000002</v>
      </c>
      <c r="FT69" s="47">
        <v>3.7999999999999999E-2</v>
      </c>
      <c r="FU69" s="38">
        <v>1</v>
      </c>
      <c r="FV69" s="28">
        <v>2014</v>
      </c>
      <c r="FW69" s="28">
        <v>5</v>
      </c>
      <c r="FX69" s="28">
        <v>80.900000000000006</v>
      </c>
      <c r="FY69" s="28">
        <v>39</v>
      </c>
      <c r="FZ69" s="32"/>
      <c r="GA69" s="28"/>
      <c r="GB69" s="28"/>
      <c r="GC69" s="28"/>
      <c r="GD69" s="23"/>
      <c r="GE69" s="23"/>
      <c r="GF69" s="23"/>
      <c r="GG69" s="23"/>
      <c r="GH69" s="23"/>
      <c r="GI69" s="23"/>
      <c r="GJ69" s="23"/>
      <c r="GK69" s="23"/>
      <c r="GL69" s="23"/>
      <c r="GM69" s="23"/>
      <c r="GN69" s="23"/>
      <c r="GO69" s="23"/>
      <c r="GP69" s="23"/>
      <c r="GQ69" s="23"/>
      <c r="GR69" s="23"/>
      <c r="GS69" s="23"/>
      <c r="GT69" s="23"/>
      <c r="GU69" s="23"/>
      <c r="GV69" s="23"/>
      <c r="GW69" s="23"/>
      <c r="GX69" s="23"/>
      <c r="GY69" s="23"/>
      <c r="GZ69" s="23"/>
      <c r="HA69" s="23"/>
      <c r="HB69" s="23"/>
      <c r="HC69" s="23"/>
      <c r="HD69" s="24"/>
      <c r="HE69" s="23"/>
      <c r="HF69" s="28"/>
      <c r="HG69" s="28"/>
      <c r="HH69" s="28"/>
      <c r="HI69" s="25"/>
      <c r="HJ69" s="23"/>
      <c r="HK69" s="23"/>
      <c r="HL69" s="23"/>
      <c r="HM69" s="23"/>
      <c r="HN69" s="23"/>
      <c r="HO69" s="28"/>
      <c r="HP69" s="28">
        <v>5.6</v>
      </c>
      <c r="HQ69" s="28">
        <v>4.2</v>
      </c>
      <c r="HR69" s="28">
        <v>211.3</v>
      </c>
      <c r="HS69" s="28">
        <v>12.1</v>
      </c>
      <c r="HT69" s="28">
        <v>5.3</v>
      </c>
      <c r="HU69" s="28">
        <v>13.5</v>
      </c>
      <c r="HV69" s="28">
        <v>401.9</v>
      </c>
      <c r="HW69" s="28">
        <v>86913</v>
      </c>
      <c r="HX69" s="47">
        <v>0.63300000000000001</v>
      </c>
      <c r="HY69" s="28">
        <v>595</v>
      </c>
      <c r="HZ69" s="47">
        <v>0.88700000000000001</v>
      </c>
      <c r="IA69" s="47">
        <v>0.113</v>
      </c>
      <c r="IB69" s="49">
        <v>0.189</v>
      </c>
      <c r="IC69" s="47">
        <v>0.46899999999999997</v>
      </c>
      <c r="ID69" s="49">
        <v>0.254</v>
      </c>
      <c r="IE69" s="47">
        <v>0.02</v>
      </c>
      <c r="IF69" s="47">
        <v>0.153</v>
      </c>
      <c r="IG69" s="47">
        <v>0.20499999999999999</v>
      </c>
      <c r="IH69" s="47">
        <v>0.255</v>
      </c>
      <c r="II69" s="47">
        <v>0.36799999999999999</v>
      </c>
      <c r="IJ69" s="28">
        <v>16</v>
      </c>
      <c r="IK69" s="47">
        <v>0.89700000000000002</v>
      </c>
      <c r="IL69" s="47">
        <v>0.10299999999999999</v>
      </c>
      <c r="IM69" s="47">
        <v>0.21299999999999999</v>
      </c>
      <c r="IN69" s="47">
        <v>0.52400000000000002</v>
      </c>
      <c r="IO69" s="47">
        <v>0.192</v>
      </c>
      <c r="IP69" s="47">
        <v>0.159</v>
      </c>
      <c r="IQ69" s="49">
        <v>0.40899999999999997</v>
      </c>
      <c r="IR69" s="47">
        <v>0.21099999999999999</v>
      </c>
      <c r="IS69" s="47">
        <v>0.14299999999999999</v>
      </c>
      <c r="IT69" s="47">
        <v>7.9000000000000001E-2</v>
      </c>
      <c r="IU69" s="28">
        <v>5.3</v>
      </c>
      <c r="IV69" s="56">
        <v>13</v>
      </c>
    </row>
    <row r="70" spans="1:256" ht="48">
      <c r="A70" s="42" t="s">
        <v>346</v>
      </c>
      <c r="B70" s="44" t="s">
        <v>391</v>
      </c>
      <c r="C70" s="44" t="s">
        <v>150</v>
      </c>
      <c r="D70" s="44" t="s">
        <v>269</v>
      </c>
      <c r="E70" s="44" t="s">
        <v>392</v>
      </c>
      <c r="F70" s="44" t="s">
        <v>347</v>
      </c>
      <c r="G70" s="44" t="s">
        <v>348</v>
      </c>
      <c r="H70" s="45">
        <v>90059</v>
      </c>
      <c r="I70" s="28" t="s">
        <v>393</v>
      </c>
      <c r="J70" s="44"/>
      <c r="K70" s="44"/>
      <c r="L70" s="44"/>
      <c r="M70" s="46" t="s">
        <v>148</v>
      </c>
      <c r="N70" s="28"/>
      <c r="O70" s="32"/>
      <c r="P70" s="28"/>
      <c r="Q70" s="28"/>
      <c r="R70" s="28"/>
      <c r="S70" s="28"/>
      <c r="T70" s="28"/>
      <c r="U70" s="47"/>
      <c r="V70" s="28"/>
      <c r="W70" s="28"/>
      <c r="X70" s="28"/>
      <c r="Y70" s="47"/>
      <c r="Z70" s="28"/>
      <c r="AA70" s="47"/>
      <c r="AB70" s="28"/>
      <c r="AC70" s="47">
        <v>0.17</v>
      </c>
      <c r="AD70" s="48">
        <v>9.0999999999999998E-2</v>
      </c>
      <c r="AE70" s="28">
        <v>224</v>
      </c>
      <c r="AF70" s="47">
        <v>0.95299999999999996</v>
      </c>
      <c r="AG70" s="47">
        <v>4.5999999999999999E-2</v>
      </c>
      <c r="AH70" s="49">
        <v>0.09</v>
      </c>
      <c r="AI70" s="49">
        <v>0.4</v>
      </c>
      <c r="AJ70" s="47">
        <v>0.28799999999999998</v>
      </c>
      <c r="AK70" s="47">
        <v>0.13900000000000001</v>
      </c>
      <c r="AL70" s="47">
        <v>8.5999999999999993E-2</v>
      </c>
      <c r="AM70" s="28">
        <v>13.75</v>
      </c>
      <c r="AN70" s="28">
        <v>14.63</v>
      </c>
      <c r="AO70" s="28">
        <v>6.06</v>
      </c>
      <c r="AP70" s="28">
        <v>7.77</v>
      </c>
      <c r="AQ70" s="28">
        <v>13.47</v>
      </c>
      <c r="AR70" s="28">
        <v>18.79</v>
      </c>
      <c r="AS70" s="28">
        <v>13.38</v>
      </c>
      <c r="AT70" s="28">
        <v>14.94</v>
      </c>
      <c r="AU70" s="47">
        <v>0.81599999999999995</v>
      </c>
      <c r="AV70" s="47">
        <v>0.71</v>
      </c>
      <c r="AW70" s="49">
        <v>0.44</v>
      </c>
      <c r="AX70" s="49">
        <v>0.13</v>
      </c>
      <c r="AY70" s="28">
        <v>132146</v>
      </c>
      <c r="AZ70" s="28">
        <v>3601</v>
      </c>
      <c r="BA70" s="28">
        <v>41585</v>
      </c>
      <c r="BB70" s="28">
        <v>98773</v>
      </c>
      <c r="BC70" s="50">
        <v>0.105</v>
      </c>
      <c r="BD70" s="47">
        <v>0.20200000000000001</v>
      </c>
      <c r="BE70" s="47">
        <v>9.1999999999999998E-2</v>
      </c>
      <c r="BF70" s="47">
        <v>6.4000000000000001E-2</v>
      </c>
      <c r="BG70" s="49">
        <v>0.05</v>
      </c>
      <c r="BH70" s="28">
        <v>1</v>
      </c>
      <c r="BI70" s="28">
        <v>66</v>
      </c>
      <c r="BJ70" s="28">
        <v>8.9</v>
      </c>
      <c r="BK70" s="28">
        <v>9829544</v>
      </c>
      <c r="BL70" s="47">
        <v>0.504</v>
      </c>
      <c r="BM70" s="47">
        <v>5.2999999999999999E-2</v>
      </c>
      <c r="BN70" s="47">
        <v>0.21099999999999999</v>
      </c>
      <c r="BO70" s="47">
        <v>0.14599999999999999</v>
      </c>
      <c r="BP70" s="47">
        <v>0.70199999999999996</v>
      </c>
      <c r="BQ70" s="49">
        <v>0.09</v>
      </c>
      <c r="BR70" s="47">
        <v>1.4999999999999999E-2</v>
      </c>
      <c r="BS70" s="47">
        <v>0.156</v>
      </c>
      <c r="BT70" s="47">
        <v>4.0000000000000001E-3</v>
      </c>
      <c r="BU70" s="47">
        <v>3.3000000000000002E-2</v>
      </c>
      <c r="BV70" s="47">
        <v>0.49099999999999999</v>
      </c>
      <c r="BW70" s="47">
        <v>0.253</v>
      </c>
      <c r="BX70" s="52">
        <f t="shared" si="2"/>
        <v>0.64300000000000002</v>
      </c>
      <c r="BY70" s="52">
        <v>6.3E-2</v>
      </c>
      <c r="BZ70" s="52">
        <v>0.10199999999999999</v>
      </c>
      <c r="CA70" s="53">
        <v>37924</v>
      </c>
      <c r="CB70" s="28">
        <v>4059.28</v>
      </c>
      <c r="CC70" s="28">
        <v>858187</v>
      </c>
      <c r="CD70" s="28">
        <f t="shared" si="3"/>
        <v>2421.499379200252</v>
      </c>
      <c r="CE70" s="47">
        <v>9.6000000000000002E-2</v>
      </c>
      <c r="CF70" s="47">
        <v>0.53300000000000003</v>
      </c>
      <c r="CG70" s="47">
        <v>0.124</v>
      </c>
      <c r="CH70" s="47">
        <v>0.753</v>
      </c>
      <c r="CI70" s="47">
        <v>0.125</v>
      </c>
      <c r="CJ70" s="28">
        <v>33.700000000000003</v>
      </c>
      <c r="CK70" s="28">
        <v>36.799999999999997</v>
      </c>
      <c r="CL70" s="47">
        <v>9.6000000000000002E-2</v>
      </c>
      <c r="CM70" s="47">
        <v>0.33</v>
      </c>
      <c r="CN70" s="39">
        <v>4.5999999999999996</v>
      </c>
      <c r="CO70" s="47">
        <v>0.51900000000000002</v>
      </c>
      <c r="CP70" s="49">
        <v>0.11</v>
      </c>
      <c r="CQ70" s="49">
        <v>0.28000000000000003</v>
      </c>
      <c r="CR70" s="49">
        <v>0.25</v>
      </c>
      <c r="CS70" s="49">
        <v>0.97</v>
      </c>
      <c r="CT70" s="49">
        <v>0.11</v>
      </c>
      <c r="CU70" s="49">
        <v>0.01</v>
      </c>
      <c r="CV70" s="49">
        <v>0.17</v>
      </c>
      <c r="CW70" s="49">
        <v>0.22</v>
      </c>
      <c r="CX70" s="28">
        <v>14</v>
      </c>
      <c r="CY70" s="28">
        <v>8</v>
      </c>
      <c r="CZ70" s="28">
        <v>694.4</v>
      </c>
      <c r="DA70" s="28">
        <v>15</v>
      </c>
      <c r="DB70" s="49">
        <v>0.11</v>
      </c>
      <c r="DC70" s="41">
        <v>7.407407407407407E-4</v>
      </c>
      <c r="DD70" s="40">
        <v>9.0909090909090909E-4</v>
      </c>
      <c r="DE70" s="40">
        <v>4.0000000000000001E-3</v>
      </c>
      <c r="DF70" s="49">
        <v>0.14000000000000001</v>
      </c>
      <c r="DG70" s="49">
        <v>0.04</v>
      </c>
      <c r="DH70" s="41">
        <v>7.2992700729927003E-4</v>
      </c>
      <c r="DI70" s="28">
        <v>3637</v>
      </c>
      <c r="DJ70" s="49">
        <v>0.32</v>
      </c>
      <c r="DK70" s="49">
        <v>0.39</v>
      </c>
      <c r="DL70" s="49">
        <v>0.8</v>
      </c>
      <c r="DM70" s="49">
        <v>0.86</v>
      </c>
      <c r="DN70" s="49">
        <v>7.0000000000000007E-2</v>
      </c>
      <c r="DO70" s="28">
        <v>2.9</v>
      </c>
      <c r="DP70" s="28">
        <v>2.7</v>
      </c>
      <c r="DQ70" s="28">
        <v>0.28999999999999998</v>
      </c>
      <c r="DR70" s="28">
        <v>-963</v>
      </c>
      <c r="DS70" s="47">
        <v>0.128</v>
      </c>
      <c r="DT70" s="49">
        <v>0.17</v>
      </c>
      <c r="DU70" s="28">
        <v>5.3</v>
      </c>
      <c r="DV70" s="28">
        <v>0.92</v>
      </c>
      <c r="DW70" s="28">
        <v>75600</v>
      </c>
      <c r="DX70" s="28">
        <v>49.57</v>
      </c>
      <c r="DY70" s="49">
        <v>0.69</v>
      </c>
      <c r="DZ70" s="49">
        <v>0.25</v>
      </c>
      <c r="EA70" s="28">
        <v>5.9</v>
      </c>
      <c r="EB70" s="28">
        <v>58</v>
      </c>
      <c r="EC70" s="49">
        <v>0.28999999999999998</v>
      </c>
      <c r="ED70" s="28">
        <v>4</v>
      </c>
      <c r="EE70" s="28">
        <v>488</v>
      </c>
      <c r="EF70" s="28">
        <v>45</v>
      </c>
      <c r="EG70" s="28">
        <v>6</v>
      </c>
      <c r="EH70" s="28">
        <v>8</v>
      </c>
      <c r="EI70" s="28">
        <v>8</v>
      </c>
      <c r="EJ70" s="39">
        <v>4</v>
      </c>
      <c r="EK70" s="28">
        <v>14.7</v>
      </c>
      <c r="EL70" s="28">
        <v>2</v>
      </c>
      <c r="EM70" s="49">
        <v>0.32</v>
      </c>
      <c r="EN70" s="49">
        <v>0.72</v>
      </c>
      <c r="EO70" s="49">
        <v>0.5</v>
      </c>
      <c r="EP70" s="28">
        <v>3553</v>
      </c>
      <c r="EQ70" s="49">
        <v>0.46</v>
      </c>
      <c r="ER70" s="49">
        <v>0.24</v>
      </c>
      <c r="ES70" s="49">
        <v>0.87</v>
      </c>
      <c r="ET70" s="28">
        <v>0.5</v>
      </c>
      <c r="EU70" s="47">
        <v>0.13200000000000001</v>
      </c>
      <c r="EV70" s="47">
        <v>0.23599999999999999</v>
      </c>
      <c r="EW70" s="37">
        <v>528.29999999999995</v>
      </c>
      <c r="EX70" s="28">
        <v>259.2</v>
      </c>
      <c r="EY70" s="28">
        <v>23</v>
      </c>
      <c r="EZ70" s="43">
        <v>5600</v>
      </c>
      <c r="FA70" s="28">
        <v>98</v>
      </c>
      <c r="FB70" s="28">
        <v>81.3</v>
      </c>
      <c r="FC70" s="28">
        <v>290</v>
      </c>
      <c r="FD70" s="28">
        <v>30</v>
      </c>
      <c r="FE70" s="28">
        <v>4</v>
      </c>
      <c r="FF70" s="49">
        <v>0.22</v>
      </c>
      <c r="FG70" s="28">
        <v>4</v>
      </c>
      <c r="FH70" s="28">
        <v>4.0999999999999996</v>
      </c>
      <c r="FI70" s="49">
        <v>7.0000000000000007E-2</v>
      </c>
      <c r="FJ70" s="49">
        <v>0.12</v>
      </c>
      <c r="FK70" s="49">
        <v>0.12</v>
      </c>
      <c r="FL70" s="49">
        <v>0.11</v>
      </c>
      <c r="FM70" s="47">
        <v>3.1E-2</v>
      </c>
      <c r="FN70" s="47">
        <v>2.3E-2</v>
      </c>
      <c r="FO70" s="47">
        <v>0.876</v>
      </c>
      <c r="FP70" s="47">
        <v>6.6000000000000003E-2</v>
      </c>
      <c r="FQ70" s="47">
        <v>4.0000000000000001E-3</v>
      </c>
      <c r="FR70" s="47">
        <v>0.193</v>
      </c>
      <c r="FS70" s="47">
        <v>0.76900000000000002</v>
      </c>
      <c r="FT70" s="47">
        <v>3.7999999999999999E-2</v>
      </c>
      <c r="FU70" s="38">
        <v>1</v>
      </c>
      <c r="FV70" s="28">
        <v>2014</v>
      </c>
      <c r="FW70" s="28">
        <v>5</v>
      </c>
      <c r="FX70" s="28">
        <v>80.900000000000006</v>
      </c>
      <c r="FY70" s="28">
        <v>39</v>
      </c>
      <c r="FZ70" s="32"/>
      <c r="GA70" s="28"/>
      <c r="GB70" s="28"/>
      <c r="GC70" s="28"/>
      <c r="GD70" s="23"/>
      <c r="GE70" s="23"/>
      <c r="GF70" s="23"/>
      <c r="GG70" s="23"/>
      <c r="GH70" s="23"/>
      <c r="GI70" s="23"/>
      <c r="GJ70" s="23"/>
      <c r="GK70" s="23"/>
      <c r="GL70" s="23"/>
      <c r="GM70" s="23"/>
      <c r="GN70" s="23"/>
      <c r="GO70" s="23"/>
      <c r="GP70" s="23"/>
      <c r="GQ70" s="23"/>
      <c r="GR70" s="23"/>
      <c r="GS70" s="23"/>
      <c r="GT70" s="23"/>
      <c r="GU70" s="23"/>
      <c r="GV70" s="23"/>
      <c r="GW70" s="23"/>
      <c r="GX70" s="23"/>
      <c r="GY70" s="23"/>
      <c r="GZ70" s="23"/>
      <c r="HA70" s="23"/>
      <c r="HB70" s="23"/>
      <c r="HC70" s="23"/>
      <c r="HD70" s="24"/>
      <c r="HE70" s="23"/>
      <c r="HF70" s="28"/>
      <c r="HG70" s="28"/>
      <c r="HH70" s="28"/>
      <c r="HI70" s="25"/>
      <c r="HJ70" s="23"/>
      <c r="HK70" s="23"/>
      <c r="HL70" s="23"/>
      <c r="HM70" s="23"/>
      <c r="HN70" s="23"/>
      <c r="HO70" s="28"/>
      <c r="HP70" s="28">
        <v>5.6</v>
      </c>
      <c r="HQ70" s="28">
        <v>4.2</v>
      </c>
      <c r="HR70" s="28">
        <v>211.3</v>
      </c>
      <c r="HS70" s="28">
        <v>12.1</v>
      </c>
      <c r="HT70" s="28">
        <v>5.3</v>
      </c>
      <c r="HU70" s="28">
        <v>13.5</v>
      </c>
      <c r="HV70" s="28">
        <v>401.9</v>
      </c>
      <c r="HW70" s="28">
        <v>86913</v>
      </c>
      <c r="HX70" s="47">
        <v>0.63300000000000001</v>
      </c>
      <c r="HY70" s="28">
        <v>595</v>
      </c>
      <c r="HZ70" s="47">
        <v>0.88700000000000001</v>
      </c>
      <c r="IA70" s="47">
        <v>0.113</v>
      </c>
      <c r="IB70" s="49">
        <v>0.189</v>
      </c>
      <c r="IC70" s="47">
        <v>0.46899999999999997</v>
      </c>
      <c r="ID70" s="49">
        <v>0.254</v>
      </c>
      <c r="IE70" s="47">
        <v>0.02</v>
      </c>
      <c r="IF70" s="47">
        <v>0.153</v>
      </c>
      <c r="IG70" s="47">
        <v>0.20499999999999999</v>
      </c>
      <c r="IH70" s="47">
        <v>0.255</v>
      </c>
      <c r="II70" s="47">
        <v>0.36799999999999999</v>
      </c>
      <c r="IJ70" s="28">
        <v>16</v>
      </c>
      <c r="IK70" s="47">
        <v>0.89700000000000002</v>
      </c>
      <c r="IL70" s="47">
        <v>0.10299999999999999</v>
      </c>
      <c r="IM70" s="47">
        <v>0.21299999999999999</v>
      </c>
      <c r="IN70" s="47">
        <v>0.52400000000000002</v>
      </c>
      <c r="IO70" s="47">
        <v>0.192</v>
      </c>
      <c r="IP70" s="47">
        <v>0.159</v>
      </c>
      <c r="IQ70" s="49">
        <v>0.40899999999999997</v>
      </c>
      <c r="IR70" s="47">
        <v>0.21099999999999999</v>
      </c>
      <c r="IS70" s="47">
        <v>0.14299999999999999</v>
      </c>
      <c r="IT70" s="47">
        <v>7.9000000000000001E-2</v>
      </c>
      <c r="IU70" s="28">
        <v>5.3</v>
      </c>
      <c r="IV70" s="56">
        <v>13</v>
      </c>
    </row>
    <row r="71" spans="1:256" ht="64">
      <c r="A71" s="42" t="s">
        <v>346</v>
      </c>
      <c r="B71" s="42" t="s">
        <v>394</v>
      </c>
      <c r="C71" s="42"/>
      <c r="D71" s="42" t="s">
        <v>269</v>
      </c>
      <c r="E71" s="42"/>
      <c r="F71" s="44" t="s">
        <v>347</v>
      </c>
      <c r="G71" s="44" t="s">
        <v>348</v>
      </c>
      <c r="H71" s="45">
        <v>91316</v>
      </c>
      <c r="I71" s="58" t="s">
        <v>395</v>
      </c>
      <c r="J71" s="42"/>
      <c r="K71" s="42"/>
      <c r="L71" s="42" t="s">
        <v>360</v>
      </c>
      <c r="M71" s="46" t="s">
        <v>215</v>
      </c>
      <c r="N71" s="28"/>
      <c r="O71" s="59">
        <v>0.45240000000000002</v>
      </c>
      <c r="P71" s="60">
        <v>0.46600000000000003</v>
      </c>
      <c r="Q71" s="60">
        <v>0.42649999999999999</v>
      </c>
      <c r="R71" s="60">
        <v>0.68889999999999996</v>
      </c>
      <c r="S71" s="60">
        <v>0.4642</v>
      </c>
      <c r="T71" s="60">
        <v>0.73729999999999996</v>
      </c>
      <c r="U71" s="60">
        <v>0.77249999999999996</v>
      </c>
      <c r="V71" s="62" t="s">
        <v>957</v>
      </c>
      <c r="W71" s="60">
        <v>0.5897</v>
      </c>
      <c r="X71" s="60">
        <v>0.91459999999999997</v>
      </c>
      <c r="Y71" s="61" t="s">
        <v>957</v>
      </c>
      <c r="Z71" s="60">
        <v>0.42399999999999999</v>
      </c>
      <c r="AA71" s="60">
        <v>0.1507</v>
      </c>
      <c r="AB71" s="63">
        <v>0.15629999999999999</v>
      </c>
      <c r="AC71" s="47">
        <v>0.17</v>
      </c>
      <c r="AD71" s="48">
        <v>9.0999999999999998E-2</v>
      </c>
      <c r="AE71" s="28">
        <v>224</v>
      </c>
      <c r="AF71" s="47">
        <v>0.95299999999999996</v>
      </c>
      <c r="AG71" s="47">
        <v>4.5999999999999999E-2</v>
      </c>
      <c r="AH71" s="49">
        <v>0.09</v>
      </c>
      <c r="AI71" s="49">
        <v>0.4</v>
      </c>
      <c r="AJ71" s="47">
        <v>0.28799999999999998</v>
      </c>
      <c r="AK71" s="47">
        <v>0.13900000000000001</v>
      </c>
      <c r="AL71" s="47">
        <v>8.5999999999999993E-2</v>
      </c>
      <c r="AM71" s="28">
        <v>13.75</v>
      </c>
      <c r="AN71" s="28">
        <v>14.63</v>
      </c>
      <c r="AO71" s="28">
        <v>6.06</v>
      </c>
      <c r="AP71" s="28">
        <v>7.77</v>
      </c>
      <c r="AQ71" s="28">
        <v>13.47</v>
      </c>
      <c r="AR71" s="28">
        <v>18.79</v>
      </c>
      <c r="AS71" s="28">
        <v>13.38</v>
      </c>
      <c r="AT71" s="28">
        <v>14.94</v>
      </c>
      <c r="AU71" s="47">
        <v>0.81599999999999995</v>
      </c>
      <c r="AV71" s="47">
        <v>0.71</v>
      </c>
      <c r="AW71" s="49">
        <v>0.44</v>
      </c>
      <c r="AX71" s="49">
        <v>0.13</v>
      </c>
      <c r="AY71" s="28">
        <v>132146</v>
      </c>
      <c r="AZ71" s="28">
        <v>3601</v>
      </c>
      <c r="BA71" s="28">
        <v>41585</v>
      </c>
      <c r="BB71" s="28">
        <v>98773</v>
      </c>
      <c r="BC71" s="50">
        <v>0.105</v>
      </c>
      <c r="BD71" s="47">
        <v>0.20200000000000001</v>
      </c>
      <c r="BE71" s="47">
        <v>9.1999999999999998E-2</v>
      </c>
      <c r="BF71" s="47">
        <v>6.4000000000000001E-2</v>
      </c>
      <c r="BG71" s="49">
        <v>0.05</v>
      </c>
      <c r="BH71" s="28">
        <v>1</v>
      </c>
      <c r="BI71" s="28">
        <v>50</v>
      </c>
      <c r="BJ71" s="28">
        <v>7.1</v>
      </c>
      <c r="BK71" s="28">
        <v>9829544</v>
      </c>
      <c r="BL71" s="47">
        <v>0.504</v>
      </c>
      <c r="BM71" s="47">
        <v>5.2999999999999999E-2</v>
      </c>
      <c r="BN71" s="47">
        <v>0.21099999999999999</v>
      </c>
      <c r="BO71" s="47">
        <v>0.14599999999999999</v>
      </c>
      <c r="BP71" s="47">
        <v>0.70199999999999996</v>
      </c>
      <c r="BQ71" s="49">
        <v>0.09</v>
      </c>
      <c r="BR71" s="47">
        <v>1.4999999999999999E-2</v>
      </c>
      <c r="BS71" s="47">
        <v>0.156</v>
      </c>
      <c r="BT71" s="47">
        <v>4.0000000000000001E-3</v>
      </c>
      <c r="BU71" s="47">
        <v>3.3000000000000002E-2</v>
      </c>
      <c r="BV71" s="47">
        <v>0.49099999999999999</v>
      </c>
      <c r="BW71" s="47">
        <v>0.253</v>
      </c>
      <c r="BX71" s="52">
        <f t="shared" si="2"/>
        <v>0.64300000000000002</v>
      </c>
      <c r="BY71" s="52">
        <v>6.3E-2</v>
      </c>
      <c r="BZ71" s="52">
        <v>0.10199999999999999</v>
      </c>
      <c r="CA71" s="53">
        <v>37924</v>
      </c>
      <c r="CB71" s="28">
        <v>4059.28</v>
      </c>
      <c r="CC71" s="28">
        <v>12968500</v>
      </c>
      <c r="CD71" s="28">
        <f t="shared" si="3"/>
        <v>2421.499379200252</v>
      </c>
      <c r="CE71" s="47">
        <v>0.51700000000000002</v>
      </c>
      <c r="CF71" s="47">
        <v>0.60399999999999998</v>
      </c>
      <c r="CG71" s="47">
        <v>3.5999999999999997E-2</v>
      </c>
      <c r="CH71" s="47">
        <v>0.63100000000000001</v>
      </c>
      <c r="CI71" s="47">
        <v>0.08</v>
      </c>
      <c r="CJ71" s="28">
        <v>33.799999999999997</v>
      </c>
      <c r="CK71" s="28">
        <v>39.299999999999997</v>
      </c>
      <c r="CL71" s="47">
        <v>0.105</v>
      </c>
      <c r="CM71" s="47">
        <v>0.192</v>
      </c>
      <c r="CN71" s="39">
        <v>2.97</v>
      </c>
      <c r="CO71" s="49">
        <v>0.27500000000000002</v>
      </c>
      <c r="CP71" s="49">
        <v>0.11</v>
      </c>
      <c r="CQ71" s="49">
        <v>0.28000000000000003</v>
      </c>
      <c r="CR71" s="49">
        <v>0.25</v>
      </c>
      <c r="CS71" s="49">
        <v>0.97</v>
      </c>
      <c r="CT71" s="49">
        <v>0.11</v>
      </c>
      <c r="CU71" s="49">
        <v>0.01</v>
      </c>
      <c r="CV71" s="49">
        <v>0.17</v>
      </c>
      <c r="CW71" s="49">
        <v>0.22</v>
      </c>
      <c r="CX71" s="28">
        <v>14</v>
      </c>
      <c r="CY71" s="28">
        <v>8</v>
      </c>
      <c r="CZ71" s="28">
        <v>694.4</v>
      </c>
      <c r="DA71" s="28">
        <v>15</v>
      </c>
      <c r="DB71" s="49">
        <v>0.11</v>
      </c>
      <c r="DC71" s="41">
        <v>7.407407407407407E-4</v>
      </c>
      <c r="DD71" s="40">
        <v>9.0909090909090909E-4</v>
      </c>
      <c r="DE71" s="40">
        <v>4.0000000000000001E-3</v>
      </c>
      <c r="DF71" s="49">
        <v>0.14000000000000001</v>
      </c>
      <c r="DG71" s="49">
        <v>0.04</v>
      </c>
      <c r="DH71" s="41">
        <v>7.2992700729927003E-4</v>
      </c>
      <c r="DI71" s="28">
        <v>3637</v>
      </c>
      <c r="DJ71" s="49">
        <v>0.32</v>
      </c>
      <c r="DK71" s="49">
        <v>0.39</v>
      </c>
      <c r="DL71" s="49">
        <v>0.8</v>
      </c>
      <c r="DM71" s="49">
        <v>0.86</v>
      </c>
      <c r="DN71" s="49">
        <v>7.0000000000000007E-2</v>
      </c>
      <c r="DO71" s="28">
        <v>2.9</v>
      </c>
      <c r="DP71" s="28">
        <v>2.7</v>
      </c>
      <c r="DQ71" s="28">
        <v>0.28999999999999998</v>
      </c>
      <c r="DR71" s="28">
        <v>-963</v>
      </c>
      <c r="DS71" s="47">
        <v>0.128</v>
      </c>
      <c r="DT71" s="49">
        <v>0.17</v>
      </c>
      <c r="DU71" s="28">
        <v>5.3</v>
      </c>
      <c r="DV71" s="28">
        <v>0.92</v>
      </c>
      <c r="DW71" s="28">
        <v>75600</v>
      </c>
      <c r="DX71" s="28">
        <v>49.57</v>
      </c>
      <c r="DY71" s="49">
        <v>0.69</v>
      </c>
      <c r="DZ71" s="49">
        <v>0.25</v>
      </c>
      <c r="EA71" s="28">
        <v>5.9</v>
      </c>
      <c r="EB71" s="28">
        <v>58</v>
      </c>
      <c r="EC71" s="49">
        <v>0.28999999999999998</v>
      </c>
      <c r="ED71" s="28">
        <v>4</v>
      </c>
      <c r="EE71" s="28">
        <v>488</v>
      </c>
      <c r="EF71" s="28">
        <v>45</v>
      </c>
      <c r="EG71" s="28">
        <v>6</v>
      </c>
      <c r="EH71" s="28">
        <v>8</v>
      </c>
      <c r="EI71" s="28">
        <v>8</v>
      </c>
      <c r="EJ71" s="39">
        <v>4</v>
      </c>
      <c r="EK71" s="28">
        <v>14.7</v>
      </c>
      <c r="EL71" s="28">
        <v>2</v>
      </c>
      <c r="EM71" s="49">
        <v>0.32</v>
      </c>
      <c r="EN71" s="49">
        <v>0.72</v>
      </c>
      <c r="EO71" s="49">
        <v>0.5</v>
      </c>
      <c r="EP71" s="28">
        <v>3553</v>
      </c>
      <c r="EQ71" s="49">
        <v>0.46</v>
      </c>
      <c r="ER71" s="49">
        <v>0.24</v>
      </c>
      <c r="ES71" s="49">
        <v>0.87</v>
      </c>
      <c r="ET71" s="28">
        <v>0.5</v>
      </c>
      <c r="EU71" s="47">
        <v>0.13200000000000001</v>
      </c>
      <c r="EV71" s="47">
        <v>0.23599999999999999</v>
      </c>
      <c r="EW71" s="37">
        <v>528.29999999999995</v>
      </c>
      <c r="EX71" s="28">
        <v>259.2</v>
      </c>
      <c r="EY71" s="28">
        <v>23</v>
      </c>
      <c r="EZ71" s="43">
        <v>5600</v>
      </c>
      <c r="FA71" s="28">
        <v>98</v>
      </c>
      <c r="FB71" s="28">
        <v>81.3</v>
      </c>
      <c r="FC71" s="28">
        <v>290</v>
      </c>
      <c r="FD71" s="28">
        <v>30</v>
      </c>
      <c r="FE71" s="28">
        <v>4</v>
      </c>
      <c r="FF71" s="49">
        <v>0.22</v>
      </c>
      <c r="FG71" s="28">
        <v>4</v>
      </c>
      <c r="FH71" s="28">
        <v>4.0999999999999996</v>
      </c>
      <c r="FI71" s="49">
        <v>7.0000000000000007E-2</v>
      </c>
      <c r="FJ71" s="49">
        <v>0.12</v>
      </c>
      <c r="FK71" s="49">
        <v>0.12</v>
      </c>
      <c r="FL71" s="49">
        <v>0.11</v>
      </c>
      <c r="FM71" s="47">
        <v>3.1E-2</v>
      </c>
      <c r="FN71" s="47">
        <v>2.3E-2</v>
      </c>
      <c r="FO71" s="47">
        <v>0.876</v>
      </c>
      <c r="FP71" s="47">
        <v>6.6000000000000003E-2</v>
      </c>
      <c r="FQ71" s="47">
        <v>4.0000000000000001E-3</v>
      </c>
      <c r="FR71" s="47">
        <v>0.193</v>
      </c>
      <c r="FS71" s="47">
        <v>0.76900000000000002</v>
      </c>
      <c r="FT71" s="47">
        <v>3.7999999999999999E-2</v>
      </c>
      <c r="FU71" s="38">
        <v>1</v>
      </c>
      <c r="FV71" s="28">
        <v>2014</v>
      </c>
      <c r="FW71" s="28">
        <v>5</v>
      </c>
      <c r="FX71" s="28">
        <v>80.900000000000006</v>
      </c>
      <c r="FY71" s="28">
        <v>39</v>
      </c>
      <c r="FZ71" s="64" t="s">
        <v>396</v>
      </c>
      <c r="GA71" s="65" t="s">
        <v>397</v>
      </c>
      <c r="GB71" s="65" t="s">
        <v>348</v>
      </c>
      <c r="GC71" s="66">
        <v>31998</v>
      </c>
      <c r="GD71" s="67">
        <v>0.34449999999999997</v>
      </c>
      <c r="GE71" s="67">
        <v>0.57879999999999998</v>
      </c>
      <c r="GF71" s="67">
        <v>7.6700000000000004E-2</v>
      </c>
      <c r="GG71" s="67">
        <v>0.94410000000000005</v>
      </c>
      <c r="GH71" s="67">
        <v>0.79990000000000006</v>
      </c>
      <c r="GI71" s="67">
        <v>4.7699999999999999E-2</v>
      </c>
      <c r="GJ71" s="67">
        <v>0.112</v>
      </c>
      <c r="GK71" s="67">
        <v>0.50090000000000001</v>
      </c>
      <c r="GL71" s="67">
        <v>2.5999999999999999E-3</v>
      </c>
      <c r="GM71" s="67">
        <v>2.3599999999999999E-2</v>
      </c>
      <c r="GN71" s="69">
        <v>0.62519999999999998</v>
      </c>
      <c r="GO71" s="67">
        <v>1</v>
      </c>
      <c r="GP71" s="67">
        <v>0.83320000000000005</v>
      </c>
      <c r="GQ71" s="67">
        <v>0.20100000000000001</v>
      </c>
      <c r="GR71" s="67">
        <v>0.70550000000000002</v>
      </c>
      <c r="GS71" s="67">
        <v>5.11E-2</v>
      </c>
      <c r="GT71" s="69">
        <v>4.2299999999999997E-2</v>
      </c>
      <c r="GU71" s="67">
        <v>0.96020000000000005</v>
      </c>
      <c r="GV71" s="67">
        <v>0.13100000000000001</v>
      </c>
      <c r="GW71" s="67">
        <v>1.4500000000000001E-2</v>
      </c>
      <c r="GX71" s="67">
        <v>1.9400000000000001E-2</v>
      </c>
      <c r="GY71" s="68" t="s">
        <v>957</v>
      </c>
      <c r="GZ71" s="69">
        <v>0.1105</v>
      </c>
      <c r="HA71" s="67">
        <v>0.29720000000000002</v>
      </c>
      <c r="HB71" s="67">
        <v>0.19670000000000001</v>
      </c>
      <c r="HC71" s="67">
        <v>5.5300000000000002E-2</v>
      </c>
      <c r="HD71" s="70">
        <v>1386</v>
      </c>
      <c r="HE71" s="67">
        <v>0.17219999999999999</v>
      </c>
      <c r="HF71" s="65">
        <v>4007823</v>
      </c>
      <c r="HG71" s="65">
        <v>37391780</v>
      </c>
      <c r="HH71" s="65">
        <v>1169</v>
      </c>
      <c r="HI71" s="71">
        <v>6.4999999999999997E-3</v>
      </c>
      <c r="HJ71" s="67">
        <v>610</v>
      </c>
      <c r="HK71" s="67">
        <v>0.82320000000000004</v>
      </c>
      <c r="HL71" s="67">
        <v>9.2499999999999999E-2</v>
      </c>
      <c r="HM71" s="67">
        <v>0.32890000000000003</v>
      </c>
      <c r="HN71" s="67">
        <v>0.34699999999999998</v>
      </c>
      <c r="HO71" s="28"/>
      <c r="HP71" s="28">
        <v>5.6</v>
      </c>
      <c r="HQ71" s="28">
        <v>4.2</v>
      </c>
      <c r="HR71" s="28">
        <v>211.3</v>
      </c>
      <c r="HS71" s="28">
        <v>12.1</v>
      </c>
      <c r="HT71" s="28">
        <v>5.3</v>
      </c>
      <c r="HU71" s="28">
        <v>13.5</v>
      </c>
      <c r="HV71" s="28">
        <v>401.9</v>
      </c>
      <c r="HW71" s="28">
        <v>86913</v>
      </c>
      <c r="HX71" s="47">
        <v>0.63300000000000001</v>
      </c>
      <c r="HY71" s="28">
        <v>595</v>
      </c>
      <c r="HZ71" s="47">
        <v>0.88700000000000001</v>
      </c>
      <c r="IA71" s="47">
        <v>0.113</v>
      </c>
      <c r="IB71" s="49">
        <v>0.189</v>
      </c>
      <c r="IC71" s="47">
        <v>0.46899999999999997</v>
      </c>
      <c r="ID71" s="49">
        <v>0.254</v>
      </c>
      <c r="IE71" s="47">
        <v>0.02</v>
      </c>
      <c r="IF71" s="47">
        <v>0.153</v>
      </c>
      <c r="IG71" s="47">
        <v>0.20499999999999999</v>
      </c>
      <c r="IH71" s="47">
        <v>0.255</v>
      </c>
      <c r="II71" s="47">
        <v>0.36799999999999999</v>
      </c>
      <c r="IJ71" s="28">
        <v>16</v>
      </c>
      <c r="IK71" s="47">
        <v>0.89700000000000002</v>
      </c>
      <c r="IL71" s="47">
        <v>0.10299999999999999</v>
      </c>
      <c r="IM71" s="47">
        <v>0.21299999999999999</v>
      </c>
      <c r="IN71" s="47">
        <v>0.52400000000000002</v>
      </c>
      <c r="IO71" s="47">
        <v>0.192</v>
      </c>
      <c r="IP71" s="47">
        <v>0.159</v>
      </c>
      <c r="IQ71" s="49">
        <v>0.40899999999999997</v>
      </c>
      <c r="IR71" s="47">
        <v>0.21099999999999999</v>
      </c>
      <c r="IS71" s="47">
        <v>0.14299999999999999</v>
      </c>
      <c r="IT71" s="47">
        <v>7.9000000000000001E-2</v>
      </c>
      <c r="IU71" s="28">
        <v>5.3</v>
      </c>
      <c r="IV71" s="56">
        <v>13</v>
      </c>
    </row>
    <row r="72" spans="1:256" ht="48">
      <c r="A72" s="42" t="s">
        <v>346</v>
      </c>
      <c r="B72" s="44" t="s">
        <v>398</v>
      </c>
      <c r="C72" s="44" t="s">
        <v>163</v>
      </c>
      <c r="D72" s="44" t="s">
        <v>269</v>
      </c>
      <c r="E72" s="44" t="s">
        <v>399</v>
      </c>
      <c r="F72" s="44" t="s">
        <v>347</v>
      </c>
      <c r="G72" s="44" t="s">
        <v>348</v>
      </c>
      <c r="H72" s="45">
        <v>90706</v>
      </c>
      <c r="I72" s="28" t="s">
        <v>400</v>
      </c>
      <c r="J72" s="44"/>
      <c r="K72" s="44"/>
      <c r="L72" s="42" t="s">
        <v>350</v>
      </c>
      <c r="M72" s="46" t="s">
        <v>148</v>
      </c>
      <c r="N72" s="28"/>
      <c r="O72" s="72">
        <v>0.51380000000000003</v>
      </c>
      <c r="P72" s="73">
        <v>0.58660000000000001</v>
      </c>
      <c r="Q72" s="73">
        <v>0.68520000000000003</v>
      </c>
      <c r="R72" s="73">
        <v>0.72340000000000004</v>
      </c>
      <c r="S72" s="73">
        <v>0.43540000000000001</v>
      </c>
      <c r="T72" s="73">
        <v>0.70820000000000005</v>
      </c>
      <c r="U72" s="73">
        <v>0.35499999999999998</v>
      </c>
      <c r="V72" s="74" t="s">
        <v>957</v>
      </c>
      <c r="W72" s="73">
        <v>0.72399999999999998</v>
      </c>
      <c r="X72" s="73">
        <v>0.73270000000000002</v>
      </c>
      <c r="Y72" s="73">
        <v>0.77610000000000001</v>
      </c>
      <c r="Z72" s="73">
        <v>0.61519999999999997</v>
      </c>
      <c r="AA72" s="73">
        <v>0.3619</v>
      </c>
      <c r="AB72" s="76">
        <v>0.55700000000000005</v>
      </c>
      <c r="AC72" s="47">
        <v>0.17</v>
      </c>
      <c r="AD72" s="48">
        <v>9.0999999999999998E-2</v>
      </c>
      <c r="AE72" s="28">
        <v>224</v>
      </c>
      <c r="AF72" s="47">
        <v>0.95299999999999996</v>
      </c>
      <c r="AG72" s="47">
        <v>4.5999999999999999E-2</v>
      </c>
      <c r="AH72" s="49">
        <v>0.09</v>
      </c>
      <c r="AI72" s="49">
        <v>0.4</v>
      </c>
      <c r="AJ72" s="47">
        <v>0.28799999999999998</v>
      </c>
      <c r="AK72" s="47">
        <v>0.13900000000000001</v>
      </c>
      <c r="AL72" s="47">
        <v>8.5999999999999993E-2</v>
      </c>
      <c r="AM72" s="28">
        <v>13.75</v>
      </c>
      <c r="AN72" s="28">
        <v>14.63</v>
      </c>
      <c r="AO72" s="28">
        <v>6.06</v>
      </c>
      <c r="AP72" s="28">
        <v>7.77</v>
      </c>
      <c r="AQ72" s="28">
        <v>13.47</v>
      </c>
      <c r="AR72" s="28">
        <v>18.79</v>
      </c>
      <c r="AS72" s="28">
        <v>13.38</v>
      </c>
      <c r="AT72" s="28">
        <v>14.94</v>
      </c>
      <c r="AU72" s="47">
        <v>0.81599999999999995</v>
      </c>
      <c r="AV72" s="47">
        <v>0.71</v>
      </c>
      <c r="AW72" s="49">
        <v>0.44</v>
      </c>
      <c r="AX72" s="49">
        <v>0.13</v>
      </c>
      <c r="AY72" s="28">
        <v>132146</v>
      </c>
      <c r="AZ72" s="28">
        <v>3601</v>
      </c>
      <c r="BA72" s="28">
        <v>41585</v>
      </c>
      <c r="BB72" s="28">
        <v>98773</v>
      </c>
      <c r="BC72" s="50">
        <v>0.105</v>
      </c>
      <c r="BD72" s="47">
        <v>0.20200000000000001</v>
      </c>
      <c r="BE72" s="47">
        <v>9.1999999999999998E-2</v>
      </c>
      <c r="BF72" s="47">
        <v>6.4000000000000001E-2</v>
      </c>
      <c r="BG72" s="49">
        <v>0.05</v>
      </c>
      <c r="BH72" s="28">
        <v>1</v>
      </c>
      <c r="BI72" s="28">
        <v>66</v>
      </c>
      <c r="BJ72" s="28">
        <v>7.8</v>
      </c>
      <c r="BK72" s="28">
        <v>9829544</v>
      </c>
      <c r="BL72" s="47">
        <v>0.504</v>
      </c>
      <c r="BM72" s="47">
        <v>5.2999999999999999E-2</v>
      </c>
      <c r="BN72" s="47">
        <v>0.21099999999999999</v>
      </c>
      <c r="BO72" s="47">
        <v>0.14599999999999999</v>
      </c>
      <c r="BP72" s="47">
        <v>0.70199999999999996</v>
      </c>
      <c r="BQ72" s="49">
        <v>0.09</v>
      </c>
      <c r="BR72" s="47">
        <v>1.4999999999999999E-2</v>
      </c>
      <c r="BS72" s="47">
        <v>0.156</v>
      </c>
      <c r="BT72" s="47">
        <v>4.0000000000000001E-3</v>
      </c>
      <c r="BU72" s="47">
        <v>3.3000000000000002E-2</v>
      </c>
      <c r="BV72" s="47">
        <v>0.49099999999999999</v>
      </c>
      <c r="BW72" s="47">
        <v>0.253</v>
      </c>
      <c r="BX72" s="52">
        <f t="shared" si="2"/>
        <v>0.64300000000000002</v>
      </c>
      <c r="BY72" s="52">
        <v>6.3E-2</v>
      </c>
      <c r="BZ72" s="52">
        <v>0.10199999999999999</v>
      </c>
      <c r="CA72" s="53">
        <v>37924</v>
      </c>
      <c r="CB72" s="28">
        <v>4059.28</v>
      </c>
      <c r="CC72" s="28">
        <v>15820000</v>
      </c>
      <c r="CD72" s="28">
        <f t="shared" si="3"/>
        <v>2421.499379200252</v>
      </c>
      <c r="CE72" s="47">
        <v>0.187</v>
      </c>
      <c r="CF72" s="47">
        <v>0.628</v>
      </c>
      <c r="CG72" s="47">
        <v>9.4E-2</v>
      </c>
      <c r="CH72" s="47">
        <v>0.628</v>
      </c>
      <c r="CI72" s="47">
        <v>0.14799999999999999</v>
      </c>
      <c r="CJ72" s="28">
        <v>30.4</v>
      </c>
      <c r="CK72" s="28">
        <v>37.799999999999997</v>
      </c>
      <c r="CL72" s="47">
        <v>9.6000000000000002E-2</v>
      </c>
      <c r="CM72" s="47">
        <v>0.247</v>
      </c>
      <c r="CN72" s="39">
        <v>3.76</v>
      </c>
      <c r="CO72" s="47">
        <v>0.42199999999999999</v>
      </c>
      <c r="CP72" s="49">
        <v>0.11</v>
      </c>
      <c r="CQ72" s="49">
        <v>0.28000000000000003</v>
      </c>
      <c r="CR72" s="49">
        <v>0.25</v>
      </c>
      <c r="CS72" s="49">
        <v>0.97</v>
      </c>
      <c r="CT72" s="49">
        <v>0.11</v>
      </c>
      <c r="CU72" s="49">
        <v>0.01</v>
      </c>
      <c r="CV72" s="49">
        <v>0.17</v>
      </c>
      <c r="CW72" s="49">
        <v>0.22</v>
      </c>
      <c r="CX72" s="28">
        <v>14</v>
      </c>
      <c r="CY72" s="28">
        <v>8</v>
      </c>
      <c r="CZ72" s="28">
        <v>694.4</v>
      </c>
      <c r="DA72" s="28">
        <v>15</v>
      </c>
      <c r="DB72" s="49">
        <v>0.11</v>
      </c>
      <c r="DC72" s="41">
        <v>7.407407407407407E-4</v>
      </c>
      <c r="DD72" s="40">
        <v>9.0909090909090909E-4</v>
      </c>
      <c r="DE72" s="40">
        <v>4.0000000000000001E-3</v>
      </c>
      <c r="DF72" s="49">
        <v>0.14000000000000001</v>
      </c>
      <c r="DG72" s="49">
        <v>0.04</v>
      </c>
      <c r="DH72" s="41">
        <v>7.2992700729927003E-4</v>
      </c>
      <c r="DI72" s="28">
        <v>3637</v>
      </c>
      <c r="DJ72" s="49">
        <v>0.32</v>
      </c>
      <c r="DK72" s="49">
        <v>0.39</v>
      </c>
      <c r="DL72" s="49">
        <v>0.8</v>
      </c>
      <c r="DM72" s="49">
        <v>0.86</v>
      </c>
      <c r="DN72" s="49">
        <v>7.0000000000000007E-2</v>
      </c>
      <c r="DO72" s="28">
        <v>2.9</v>
      </c>
      <c r="DP72" s="28">
        <v>2.7</v>
      </c>
      <c r="DQ72" s="28">
        <v>0.28999999999999998</v>
      </c>
      <c r="DR72" s="28">
        <v>-963</v>
      </c>
      <c r="DS72" s="47">
        <v>0.128</v>
      </c>
      <c r="DT72" s="49">
        <v>0.17</v>
      </c>
      <c r="DU72" s="28">
        <v>5.3</v>
      </c>
      <c r="DV72" s="28">
        <v>0.92</v>
      </c>
      <c r="DW72" s="28">
        <v>75600</v>
      </c>
      <c r="DX72" s="28">
        <v>49.57</v>
      </c>
      <c r="DY72" s="49">
        <v>0.69</v>
      </c>
      <c r="DZ72" s="49">
        <v>0.25</v>
      </c>
      <c r="EA72" s="28">
        <v>5.9</v>
      </c>
      <c r="EB72" s="28">
        <v>58</v>
      </c>
      <c r="EC72" s="49">
        <v>0.28999999999999998</v>
      </c>
      <c r="ED72" s="28">
        <v>4</v>
      </c>
      <c r="EE72" s="28">
        <v>488</v>
      </c>
      <c r="EF72" s="28">
        <v>45</v>
      </c>
      <c r="EG72" s="28">
        <v>6</v>
      </c>
      <c r="EH72" s="28">
        <v>8</v>
      </c>
      <c r="EI72" s="28">
        <v>8</v>
      </c>
      <c r="EJ72" s="39">
        <v>4</v>
      </c>
      <c r="EK72" s="28">
        <v>14.7</v>
      </c>
      <c r="EL72" s="28">
        <v>2</v>
      </c>
      <c r="EM72" s="49">
        <v>0.32</v>
      </c>
      <c r="EN72" s="49">
        <v>0.72</v>
      </c>
      <c r="EO72" s="49">
        <v>0.5</v>
      </c>
      <c r="EP72" s="28">
        <v>3553</v>
      </c>
      <c r="EQ72" s="49">
        <v>0.46</v>
      </c>
      <c r="ER72" s="49">
        <v>0.24</v>
      </c>
      <c r="ES72" s="49">
        <v>0.87</v>
      </c>
      <c r="ET72" s="28">
        <v>0.5</v>
      </c>
      <c r="EU72" s="47">
        <v>0.13200000000000001</v>
      </c>
      <c r="EV72" s="47">
        <v>0.23599999999999999</v>
      </c>
      <c r="EW72" s="37">
        <v>528.29999999999995</v>
      </c>
      <c r="EX72" s="28">
        <v>259.2</v>
      </c>
      <c r="EY72" s="28">
        <v>23</v>
      </c>
      <c r="EZ72" s="43">
        <v>5600</v>
      </c>
      <c r="FA72" s="28">
        <v>98</v>
      </c>
      <c r="FB72" s="28">
        <v>81.3</v>
      </c>
      <c r="FC72" s="28">
        <v>290</v>
      </c>
      <c r="FD72" s="28">
        <v>30</v>
      </c>
      <c r="FE72" s="28">
        <v>4</v>
      </c>
      <c r="FF72" s="49">
        <v>0.22</v>
      </c>
      <c r="FG72" s="28">
        <v>4</v>
      </c>
      <c r="FH72" s="28">
        <v>4.0999999999999996</v>
      </c>
      <c r="FI72" s="49">
        <v>7.0000000000000007E-2</v>
      </c>
      <c r="FJ72" s="49">
        <v>0.12</v>
      </c>
      <c r="FK72" s="49">
        <v>0.12</v>
      </c>
      <c r="FL72" s="49">
        <v>0.11</v>
      </c>
      <c r="FM72" s="47">
        <v>3.1E-2</v>
      </c>
      <c r="FN72" s="47">
        <v>2.3E-2</v>
      </c>
      <c r="FO72" s="47">
        <v>0.876</v>
      </c>
      <c r="FP72" s="47">
        <v>6.6000000000000003E-2</v>
      </c>
      <c r="FQ72" s="47">
        <v>4.0000000000000001E-3</v>
      </c>
      <c r="FR72" s="47">
        <v>0.193</v>
      </c>
      <c r="FS72" s="47">
        <v>0.76900000000000002</v>
      </c>
      <c r="FT72" s="47">
        <v>3.7999999999999999E-2</v>
      </c>
      <c r="FU72" s="38">
        <v>1</v>
      </c>
      <c r="FV72" s="28">
        <v>2014</v>
      </c>
      <c r="FW72" s="28">
        <v>5</v>
      </c>
      <c r="FX72" s="28">
        <v>80.900000000000006</v>
      </c>
      <c r="FY72" s="28">
        <v>39</v>
      </c>
      <c r="FZ72" s="77" t="s">
        <v>401</v>
      </c>
      <c r="GA72" s="78" t="s">
        <v>353</v>
      </c>
      <c r="GB72" s="78" t="s">
        <v>348</v>
      </c>
      <c r="GC72" s="79">
        <v>61839</v>
      </c>
      <c r="GD72" s="80">
        <v>0.2293</v>
      </c>
      <c r="GE72" s="80">
        <v>0.69210000000000005</v>
      </c>
      <c r="GF72" s="80">
        <v>7.8600000000000003E-2</v>
      </c>
      <c r="GG72" s="80">
        <v>0.87519999999999998</v>
      </c>
      <c r="GH72" s="80">
        <v>0.61470000000000002</v>
      </c>
      <c r="GI72" s="80">
        <v>0.26400000000000001</v>
      </c>
      <c r="GJ72" s="80">
        <v>4.4299999999999999E-2</v>
      </c>
      <c r="GK72" s="80">
        <v>9.4999999999999998E-3</v>
      </c>
      <c r="GL72" s="80">
        <v>2.18E-2</v>
      </c>
      <c r="GM72" s="80">
        <v>2.8799999999999999E-2</v>
      </c>
      <c r="GN72" s="81">
        <v>0.1153</v>
      </c>
      <c r="GO72" s="80">
        <v>0.97460000000000002</v>
      </c>
      <c r="GP72" s="80">
        <v>0.83260000000000001</v>
      </c>
      <c r="GQ72" s="80">
        <v>0.30780000000000002</v>
      </c>
      <c r="GR72" s="80">
        <v>0.60040000000000004</v>
      </c>
      <c r="GS72" s="80">
        <v>5.1799999999999999E-2</v>
      </c>
      <c r="GT72" s="81">
        <v>0.04</v>
      </c>
      <c r="GU72" s="80">
        <v>0.92559999999999998</v>
      </c>
      <c r="GV72" s="80">
        <v>0.21590000000000001</v>
      </c>
      <c r="GW72" s="80">
        <v>6.6299999999999998E-2</v>
      </c>
      <c r="GX72" s="80">
        <v>1.5599999999999999E-2</v>
      </c>
      <c r="GY72" s="80">
        <v>3.15E-2</v>
      </c>
      <c r="GZ72" s="81">
        <v>0.1159</v>
      </c>
      <c r="HA72" s="80">
        <v>0.29199999999999998</v>
      </c>
      <c r="HB72" s="80">
        <v>0.19980000000000001</v>
      </c>
      <c r="HC72" s="80">
        <v>4.0599999999999997E-2</v>
      </c>
      <c r="HD72" s="83">
        <v>880</v>
      </c>
      <c r="HE72" s="80">
        <v>0.23350000000000001</v>
      </c>
      <c r="HF72" s="78">
        <v>8510750</v>
      </c>
      <c r="HG72" s="78">
        <v>80399242</v>
      </c>
      <c r="HH72" s="78">
        <v>1300</v>
      </c>
      <c r="HI72" s="84">
        <v>1.72E-2</v>
      </c>
      <c r="HJ72" s="80">
        <v>266</v>
      </c>
      <c r="HK72" s="80">
        <v>0.8125</v>
      </c>
      <c r="HL72" s="82" t="s">
        <v>957</v>
      </c>
      <c r="HM72" s="80">
        <v>0.56369999999999998</v>
      </c>
      <c r="HN72" s="80">
        <v>0.39679999999999999</v>
      </c>
      <c r="HO72" s="28"/>
      <c r="HP72" s="28">
        <v>5.6</v>
      </c>
      <c r="HQ72" s="28">
        <v>4.2</v>
      </c>
      <c r="HR72" s="28">
        <v>211.3</v>
      </c>
      <c r="HS72" s="28">
        <v>12.1</v>
      </c>
      <c r="HT72" s="28">
        <v>5.3</v>
      </c>
      <c r="HU72" s="28">
        <v>13.5</v>
      </c>
      <c r="HV72" s="28">
        <v>401.9</v>
      </c>
      <c r="HW72" s="28">
        <v>86913</v>
      </c>
      <c r="HX72" s="47">
        <v>0.63300000000000001</v>
      </c>
      <c r="HY72" s="28">
        <v>595</v>
      </c>
      <c r="HZ72" s="47">
        <v>0.88700000000000001</v>
      </c>
      <c r="IA72" s="47">
        <v>0.113</v>
      </c>
      <c r="IB72" s="49">
        <v>0.189</v>
      </c>
      <c r="IC72" s="47">
        <v>0.46899999999999997</v>
      </c>
      <c r="ID72" s="49">
        <v>0.254</v>
      </c>
      <c r="IE72" s="47">
        <v>0.02</v>
      </c>
      <c r="IF72" s="47">
        <v>0.153</v>
      </c>
      <c r="IG72" s="47">
        <v>0.20499999999999999</v>
      </c>
      <c r="IH72" s="47">
        <v>0.255</v>
      </c>
      <c r="II72" s="47">
        <v>0.36799999999999999</v>
      </c>
      <c r="IJ72" s="28">
        <v>16</v>
      </c>
      <c r="IK72" s="47">
        <v>0.89700000000000002</v>
      </c>
      <c r="IL72" s="47">
        <v>0.10299999999999999</v>
      </c>
      <c r="IM72" s="47">
        <v>0.21299999999999999</v>
      </c>
      <c r="IN72" s="47">
        <v>0.52400000000000002</v>
      </c>
      <c r="IO72" s="47">
        <v>0.192</v>
      </c>
      <c r="IP72" s="47">
        <v>0.159</v>
      </c>
      <c r="IQ72" s="49">
        <v>0.40899999999999997</v>
      </c>
      <c r="IR72" s="47">
        <v>0.21099999999999999</v>
      </c>
      <c r="IS72" s="47">
        <v>0.14299999999999999</v>
      </c>
      <c r="IT72" s="47">
        <v>7.9000000000000001E-2</v>
      </c>
      <c r="IU72" s="28">
        <v>5.3</v>
      </c>
      <c r="IV72" s="56">
        <v>13</v>
      </c>
    </row>
    <row r="73" spans="1:256" ht="48">
      <c r="A73" s="42" t="s">
        <v>346</v>
      </c>
      <c r="B73" s="42" t="s">
        <v>1714</v>
      </c>
      <c r="C73" s="42"/>
      <c r="D73" s="42" t="s">
        <v>269</v>
      </c>
      <c r="E73" s="42"/>
      <c r="F73" s="44" t="s">
        <v>347</v>
      </c>
      <c r="G73" s="42" t="s">
        <v>348</v>
      </c>
      <c r="H73" s="45">
        <v>90038</v>
      </c>
      <c r="I73" s="58" t="s">
        <v>402</v>
      </c>
      <c r="J73" s="42"/>
      <c r="K73" s="42"/>
      <c r="L73" s="42"/>
      <c r="M73" s="46" t="s">
        <v>351</v>
      </c>
      <c r="N73" s="28"/>
      <c r="O73" s="72">
        <v>0.5252</v>
      </c>
      <c r="P73" s="73">
        <v>0</v>
      </c>
      <c r="Q73" s="73">
        <v>0.36530000000000001</v>
      </c>
      <c r="R73" s="73">
        <v>0.77149999999999996</v>
      </c>
      <c r="S73" s="73">
        <v>0.62029999999999996</v>
      </c>
      <c r="T73" s="73">
        <v>2.5999999999999999E-2</v>
      </c>
      <c r="U73" s="75"/>
      <c r="V73" s="74" t="s">
        <v>957</v>
      </c>
      <c r="W73" s="73">
        <v>0.58479999999999999</v>
      </c>
      <c r="X73" s="73">
        <v>0.72260000000000002</v>
      </c>
      <c r="Y73" s="73">
        <v>0.8548</v>
      </c>
      <c r="Z73" s="73">
        <v>0.57089999999999996</v>
      </c>
      <c r="AA73" s="73">
        <v>0</v>
      </c>
      <c r="AB73" s="76">
        <v>0.67379999999999995</v>
      </c>
      <c r="AC73" s="47">
        <v>0.17</v>
      </c>
      <c r="AD73" s="48">
        <v>9.0999999999999998E-2</v>
      </c>
      <c r="AE73" s="28">
        <v>224</v>
      </c>
      <c r="AF73" s="47">
        <v>0.95299999999999996</v>
      </c>
      <c r="AG73" s="47">
        <v>4.5999999999999999E-2</v>
      </c>
      <c r="AH73" s="49">
        <v>0.09</v>
      </c>
      <c r="AI73" s="49">
        <v>0.4</v>
      </c>
      <c r="AJ73" s="47">
        <v>0.28799999999999998</v>
      </c>
      <c r="AK73" s="47">
        <v>0.13900000000000001</v>
      </c>
      <c r="AL73" s="47">
        <v>8.5999999999999993E-2</v>
      </c>
      <c r="AM73" s="28">
        <v>13.75</v>
      </c>
      <c r="AN73" s="28">
        <v>14.63</v>
      </c>
      <c r="AO73" s="28">
        <v>6.06</v>
      </c>
      <c r="AP73" s="28">
        <v>7.77</v>
      </c>
      <c r="AQ73" s="28">
        <v>13.47</v>
      </c>
      <c r="AR73" s="28">
        <v>18.79</v>
      </c>
      <c r="AS73" s="28">
        <v>13.38</v>
      </c>
      <c r="AT73" s="28">
        <v>14.94</v>
      </c>
      <c r="AU73" s="47">
        <v>0.81599999999999995</v>
      </c>
      <c r="AV73" s="47">
        <v>0.71</v>
      </c>
      <c r="AW73" s="49">
        <v>0.44</v>
      </c>
      <c r="AX73" s="49">
        <v>0.13</v>
      </c>
      <c r="AY73" s="28">
        <v>132146</v>
      </c>
      <c r="AZ73" s="28">
        <v>3601</v>
      </c>
      <c r="BA73" s="28">
        <v>41585</v>
      </c>
      <c r="BB73" s="28">
        <v>98773</v>
      </c>
      <c r="BC73" s="50">
        <v>0.105</v>
      </c>
      <c r="BD73" s="47">
        <v>0.20200000000000001</v>
      </c>
      <c r="BE73" s="47">
        <v>9.1999999999999998E-2</v>
      </c>
      <c r="BF73" s="47">
        <v>6.4000000000000001E-2</v>
      </c>
      <c r="BG73" s="49">
        <v>0.05</v>
      </c>
      <c r="BH73" s="28">
        <v>1</v>
      </c>
      <c r="BI73" s="28">
        <v>90</v>
      </c>
      <c r="BJ73" s="28">
        <v>8.6999999999999993</v>
      </c>
      <c r="BK73" s="28">
        <v>9829544</v>
      </c>
      <c r="BL73" s="47">
        <v>0.504</v>
      </c>
      <c r="BM73" s="47">
        <v>5.2999999999999999E-2</v>
      </c>
      <c r="BN73" s="47">
        <v>0.21099999999999999</v>
      </c>
      <c r="BO73" s="47">
        <v>0.14599999999999999</v>
      </c>
      <c r="BP73" s="47">
        <v>0.70199999999999996</v>
      </c>
      <c r="BQ73" s="49">
        <v>0.09</v>
      </c>
      <c r="BR73" s="47">
        <v>1.4999999999999999E-2</v>
      </c>
      <c r="BS73" s="47">
        <v>0.156</v>
      </c>
      <c r="BT73" s="47">
        <v>4.0000000000000001E-3</v>
      </c>
      <c r="BU73" s="47">
        <v>3.3000000000000002E-2</v>
      </c>
      <c r="BV73" s="47">
        <v>0.49099999999999999</v>
      </c>
      <c r="BW73" s="47">
        <v>0.253</v>
      </c>
      <c r="BX73" s="52">
        <f t="shared" si="2"/>
        <v>0.64300000000000002</v>
      </c>
      <c r="BY73" s="52">
        <v>6.3E-2</v>
      </c>
      <c r="BZ73" s="52">
        <v>0.10199999999999999</v>
      </c>
      <c r="CA73" s="53">
        <v>37924</v>
      </c>
      <c r="CB73" s="28">
        <v>4059.28</v>
      </c>
      <c r="CC73" s="28">
        <v>4057210</v>
      </c>
      <c r="CD73" s="28">
        <f t="shared" si="3"/>
        <v>2421.499379200252</v>
      </c>
      <c r="CE73" s="47">
        <v>0.37</v>
      </c>
      <c r="CF73" s="47">
        <v>0.67900000000000005</v>
      </c>
      <c r="CG73" s="47">
        <v>0.20200000000000001</v>
      </c>
      <c r="CH73" s="47">
        <v>0.55100000000000005</v>
      </c>
      <c r="CI73" s="47">
        <v>6.8000000000000005E-2</v>
      </c>
      <c r="CJ73" s="28">
        <v>33</v>
      </c>
      <c r="CK73" s="28">
        <v>37.799999999999997</v>
      </c>
      <c r="CL73" s="47">
        <v>9.9000000000000005E-2</v>
      </c>
      <c r="CM73" s="47">
        <v>0.13800000000000001</v>
      </c>
      <c r="CN73" s="39">
        <v>3.27</v>
      </c>
      <c r="CO73" s="47">
        <v>0.60699999999999998</v>
      </c>
      <c r="CP73" s="49">
        <v>0.11</v>
      </c>
      <c r="CQ73" s="49">
        <v>0.28000000000000003</v>
      </c>
      <c r="CR73" s="49">
        <v>0.25</v>
      </c>
      <c r="CS73" s="49">
        <v>0.97</v>
      </c>
      <c r="CT73" s="49">
        <v>0.11</v>
      </c>
      <c r="CU73" s="49">
        <v>0.01</v>
      </c>
      <c r="CV73" s="49">
        <v>0.17</v>
      </c>
      <c r="CW73" s="49">
        <v>0.22</v>
      </c>
      <c r="CX73" s="28">
        <v>14</v>
      </c>
      <c r="CY73" s="28">
        <v>8</v>
      </c>
      <c r="CZ73" s="28">
        <v>694.4</v>
      </c>
      <c r="DA73" s="28">
        <v>15</v>
      </c>
      <c r="DB73" s="49">
        <v>0.11</v>
      </c>
      <c r="DC73" s="41">
        <v>7.407407407407407E-4</v>
      </c>
      <c r="DD73" s="40">
        <v>9.0909090909090909E-4</v>
      </c>
      <c r="DE73" s="40">
        <v>4.0000000000000001E-3</v>
      </c>
      <c r="DF73" s="49">
        <v>0.14000000000000001</v>
      </c>
      <c r="DG73" s="49">
        <v>0.04</v>
      </c>
      <c r="DH73" s="41">
        <v>7.2992700729927003E-4</v>
      </c>
      <c r="DI73" s="28">
        <v>3637</v>
      </c>
      <c r="DJ73" s="49">
        <v>0.32</v>
      </c>
      <c r="DK73" s="49">
        <v>0.39</v>
      </c>
      <c r="DL73" s="49">
        <v>0.8</v>
      </c>
      <c r="DM73" s="49">
        <v>0.86</v>
      </c>
      <c r="DN73" s="49">
        <v>7.0000000000000007E-2</v>
      </c>
      <c r="DO73" s="28">
        <v>2.9</v>
      </c>
      <c r="DP73" s="28">
        <v>2.7</v>
      </c>
      <c r="DQ73" s="28">
        <v>0.28999999999999998</v>
      </c>
      <c r="DR73" s="28">
        <v>-963</v>
      </c>
      <c r="DS73" s="47">
        <v>0.128</v>
      </c>
      <c r="DT73" s="49">
        <v>0.17</v>
      </c>
      <c r="DU73" s="28">
        <v>5.3</v>
      </c>
      <c r="DV73" s="28">
        <v>0.92</v>
      </c>
      <c r="DW73" s="28">
        <v>75600</v>
      </c>
      <c r="DX73" s="28">
        <v>49.57</v>
      </c>
      <c r="DY73" s="49">
        <v>0.69</v>
      </c>
      <c r="DZ73" s="49">
        <v>0.25</v>
      </c>
      <c r="EA73" s="28">
        <v>5.9</v>
      </c>
      <c r="EB73" s="28">
        <v>58</v>
      </c>
      <c r="EC73" s="49">
        <v>0.28999999999999998</v>
      </c>
      <c r="ED73" s="28">
        <v>4</v>
      </c>
      <c r="EE73" s="28">
        <v>488</v>
      </c>
      <c r="EF73" s="28">
        <v>45</v>
      </c>
      <c r="EG73" s="28">
        <v>6</v>
      </c>
      <c r="EH73" s="28">
        <v>8</v>
      </c>
      <c r="EI73" s="28">
        <v>8</v>
      </c>
      <c r="EJ73" s="39">
        <v>4</v>
      </c>
      <c r="EK73" s="28">
        <v>14.7</v>
      </c>
      <c r="EL73" s="28">
        <v>2</v>
      </c>
      <c r="EM73" s="49">
        <v>0.32</v>
      </c>
      <c r="EN73" s="49">
        <v>0.72</v>
      </c>
      <c r="EO73" s="49">
        <v>0.5</v>
      </c>
      <c r="EP73" s="28">
        <v>3553</v>
      </c>
      <c r="EQ73" s="49">
        <v>0.46</v>
      </c>
      <c r="ER73" s="49">
        <v>0.24</v>
      </c>
      <c r="ES73" s="49">
        <v>0.87</v>
      </c>
      <c r="ET73" s="28">
        <v>0.5</v>
      </c>
      <c r="EU73" s="47">
        <v>0.13200000000000001</v>
      </c>
      <c r="EV73" s="47">
        <v>0.23599999999999999</v>
      </c>
      <c r="EW73" s="37">
        <v>528.29999999999995</v>
      </c>
      <c r="EX73" s="28">
        <v>259.2</v>
      </c>
      <c r="EY73" s="28">
        <v>23</v>
      </c>
      <c r="EZ73" s="43">
        <v>5600</v>
      </c>
      <c r="FA73" s="28">
        <v>98</v>
      </c>
      <c r="FB73" s="28">
        <v>81.3</v>
      </c>
      <c r="FC73" s="28">
        <v>290</v>
      </c>
      <c r="FD73" s="28">
        <v>30</v>
      </c>
      <c r="FE73" s="28">
        <v>4</v>
      </c>
      <c r="FF73" s="49">
        <v>0.22</v>
      </c>
      <c r="FG73" s="28">
        <v>4</v>
      </c>
      <c r="FH73" s="28">
        <v>4.0999999999999996</v>
      </c>
      <c r="FI73" s="49">
        <v>7.0000000000000007E-2</v>
      </c>
      <c r="FJ73" s="49">
        <v>0.12</v>
      </c>
      <c r="FK73" s="49">
        <v>0.12</v>
      </c>
      <c r="FL73" s="49">
        <v>0.11</v>
      </c>
      <c r="FM73" s="47">
        <v>3.1E-2</v>
      </c>
      <c r="FN73" s="47">
        <v>2.3E-2</v>
      </c>
      <c r="FO73" s="47">
        <v>0.876</v>
      </c>
      <c r="FP73" s="47">
        <v>6.6000000000000003E-2</v>
      </c>
      <c r="FQ73" s="47">
        <v>4.0000000000000001E-3</v>
      </c>
      <c r="FR73" s="47">
        <v>0.193</v>
      </c>
      <c r="FS73" s="47">
        <v>0.76900000000000002</v>
      </c>
      <c r="FT73" s="47">
        <v>3.7999999999999999E-2</v>
      </c>
      <c r="FU73" s="38">
        <v>1</v>
      </c>
      <c r="FV73" s="28">
        <v>2014</v>
      </c>
      <c r="FW73" s="28">
        <v>5</v>
      </c>
      <c r="FX73" s="28">
        <v>80.900000000000006</v>
      </c>
      <c r="FY73" s="28">
        <v>39</v>
      </c>
      <c r="FZ73" s="77" t="s">
        <v>403</v>
      </c>
      <c r="GA73" s="78" t="s">
        <v>353</v>
      </c>
      <c r="GB73" s="78" t="s">
        <v>348</v>
      </c>
      <c r="GC73" s="79">
        <v>15291</v>
      </c>
      <c r="GD73" s="82" t="s">
        <v>957</v>
      </c>
      <c r="GE73" s="80">
        <v>0.97360000000000002</v>
      </c>
      <c r="GF73" s="80">
        <v>2.5999999999999999E-2</v>
      </c>
      <c r="GG73" s="80">
        <v>0.58919999999999995</v>
      </c>
      <c r="GH73" s="80">
        <v>0.3649</v>
      </c>
      <c r="GI73" s="80">
        <v>0.13239999999999999</v>
      </c>
      <c r="GJ73" s="80">
        <v>7.6100000000000001E-2</v>
      </c>
      <c r="GK73" s="80">
        <v>1.9699999999999999E-2</v>
      </c>
      <c r="GL73" s="80">
        <v>7.4999999999999997E-3</v>
      </c>
      <c r="GM73" s="80">
        <v>0.10829999999999999</v>
      </c>
      <c r="GN73" s="81">
        <v>0.1105</v>
      </c>
      <c r="GO73" s="80">
        <v>0.7369</v>
      </c>
      <c r="GP73" s="80">
        <v>0.4884</v>
      </c>
      <c r="GQ73" s="80">
        <v>0.1666</v>
      </c>
      <c r="GR73" s="80">
        <v>0.53220000000000001</v>
      </c>
      <c r="GS73" s="80">
        <v>4.19E-2</v>
      </c>
      <c r="GT73" s="81">
        <v>0.25929999999999997</v>
      </c>
      <c r="GU73" s="80">
        <v>0.90369999999999995</v>
      </c>
      <c r="GV73" s="80">
        <v>0</v>
      </c>
      <c r="GW73" s="80">
        <v>0.2422</v>
      </c>
      <c r="GX73" s="82" t="s">
        <v>957</v>
      </c>
      <c r="GY73" s="80">
        <v>0</v>
      </c>
      <c r="GZ73" s="81">
        <v>0.36180000000000001</v>
      </c>
      <c r="HA73" s="80">
        <v>0.1114</v>
      </c>
      <c r="HB73" s="80">
        <v>3.2099999999999997E-2</v>
      </c>
      <c r="HC73" s="80">
        <v>2.4E-2</v>
      </c>
      <c r="HD73" s="89" t="s">
        <v>957</v>
      </c>
      <c r="HE73" s="82" t="s">
        <v>957</v>
      </c>
      <c r="HF73" s="78">
        <v>2309860</v>
      </c>
      <c r="HG73" s="65">
        <v>101095441</v>
      </c>
      <c r="HH73" s="78">
        <v>6611</v>
      </c>
      <c r="HI73" s="84">
        <v>0.27639999999999998</v>
      </c>
      <c r="HJ73" s="80">
        <v>0</v>
      </c>
      <c r="HK73" s="82" t="s">
        <v>957</v>
      </c>
      <c r="HL73" s="82" t="s">
        <v>957</v>
      </c>
      <c r="HM73" s="80">
        <v>0.44379999999999997</v>
      </c>
      <c r="HN73" s="80">
        <v>0.21540000000000001</v>
      </c>
      <c r="HO73" s="28"/>
      <c r="HP73" s="28">
        <v>5.6</v>
      </c>
      <c r="HQ73" s="28">
        <v>4.2</v>
      </c>
      <c r="HR73" s="28">
        <v>211.3</v>
      </c>
      <c r="HS73" s="28">
        <v>12.1</v>
      </c>
      <c r="HT73" s="28">
        <v>5.3</v>
      </c>
      <c r="HU73" s="28">
        <v>13.5</v>
      </c>
      <c r="HV73" s="28">
        <v>401.9</v>
      </c>
      <c r="HW73" s="28">
        <v>86913</v>
      </c>
      <c r="HX73" s="47">
        <v>0.63300000000000001</v>
      </c>
      <c r="HY73" s="28">
        <v>595</v>
      </c>
      <c r="HZ73" s="47">
        <v>0.88700000000000001</v>
      </c>
      <c r="IA73" s="47">
        <v>0.113</v>
      </c>
      <c r="IB73" s="49">
        <v>0.189</v>
      </c>
      <c r="IC73" s="47">
        <v>0.46899999999999997</v>
      </c>
      <c r="ID73" s="49">
        <v>0.254</v>
      </c>
      <c r="IE73" s="47">
        <v>0.02</v>
      </c>
      <c r="IF73" s="47">
        <v>0.153</v>
      </c>
      <c r="IG73" s="47">
        <v>0.20499999999999999</v>
      </c>
      <c r="IH73" s="47">
        <v>0.255</v>
      </c>
      <c r="II73" s="47">
        <v>0.36799999999999999</v>
      </c>
      <c r="IJ73" s="28">
        <v>16</v>
      </c>
      <c r="IK73" s="47">
        <v>0.89700000000000002</v>
      </c>
      <c r="IL73" s="47">
        <v>0.10299999999999999</v>
      </c>
      <c r="IM73" s="47">
        <v>0.21299999999999999</v>
      </c>
      <c r="IN73" s="47">
        <v>0.52400000000000002</v>
      </c>
      <c r="IO73" s="47">
        <v>0.192</v>
      </c>
      <c r="IP73" s="47">
        <v>0.159</v>
      </c>
      <c r="IQ73" s="49">
        <v>0.40899999999999997</v>
      </c>
      <c r="IR73" s="47">
        <v>0.21099999999999999</v>
      </c>
      <c r="IS73" s="47">
        <v>0.14299999999999999</v>
      </c>
      <c r="IT73" s="47">
        <v>7.9000000000000001E-2</v>
      </c>
      <c r="IU73" s="28">
        <v>5.3</v>
      </c>
      <c r="IV73" s="56">
        <v>13</v>
      </c>
    </row>
    <row r="74" spans="1:256" ht="48">
      <c r="A74" s="42" t="s">
        <v>346</v>
      </c>
      <c r="B74" s="44" t="s">
        <v>404</v>
      </c>
      <c r="C74" s="44" t="s">
        <v>405</v>
      </c>
      <c r="D74" s="44" t="s">
        <v>269</v>
      </c>
      <c r="E74" s="44" t="s">
        <v>358</v>
      </c>
      <c r="F74" s="44" t="s">
        <v>347</v>
      </c>
      <c r="G74" s="44" t="s">
        <v>348</v>
      </c>
      <c r="H74" s="28">
        <v>90048</v>
      </c>
      <c r="I74" s="28" t="s">
        <v>406</v>
      </c>
      <c r="J74" s="44"/>
      <c r="K74" s="44"/>
      <c r="L74" s="44"/>
      <c r="M74" s="46" t="s">
        <v>148</v>
      </c>
      <c r="N74" s="28"/>
      <c r="O74" s="32"/>
      <c r="P74" s="28"/>
      <c r="Q74" s="28"/>
      <c r="R74" s="28"/>
      <c r="S74" s="28"/>
      <c r="T74" s="28"/>
      <c r="U74" s="47"/>
      <c r="V74" s="28"/>
      <c r="W74" s="28"/>
      <c r="X74" s="28"/>
      <c r="Y74" s="47"/>
      <c r="Z74" s="28"/>
      <c r="AA74" s="47"/>
      <c r="AB74" s="28"/>
      <c r="AC74" s="47">
        <v>0.17</v>
      </c>
      <c r="AD74" s="48">
        <v>9.0999999999999998E-2</v>
      </c>
      <c r="AE74" s="28">
        <v>224</v>
      </c>
      <c r="AF74" s="47">
        <v>0.95299999999999996</v>
      </c>
      <c r="AG74" s="47">
        <v>4.5999999999999999E-2</v>
      </c>
      <c r="AH74" s="49">
        <v>0.09</v>
      </c>
      <c r="AI74" s="49">
        <v>0.4</v>
      </c>
      <c r="AJ74" s="47">
        <v>0.28799999999999998</v>
      </c>
      <c r="AK74" s="47">
        <v>0.13900000000000001</v>
      </c>
      <c r="AL74" s="47">
        <v>8.5999999999999993E-2</v>
      </c>
      <c r="AM74" s="28">
        <v>13.75</v>
      </c>
      <c r="AN74" s="28">
        <v>14.63</v>
      </c>
      <c r="AO74" s="28">
        <v>6.06</v>
      </c>
      <c r="AP74" s="28">
        <v>7.77</v>
      </c>
      <c r="AQ74" s="28">
        <v>13.47</v>
      </c>
      <c r="AR74" s="28">
        <v>18.79</v>
      </c>
      <c r="AS74" s="28">
        <v>13.38</v>
      </c>
      <c r="AT74" s="28">
        <v>14.94</v>
      </c>
      <c r="AU74" s="47">
        <v>0.81599999999999995</v>
      </c>
      <c r="AV74" s="47">
        <v>0.71</v>
      </c>
      <c r="AW74" s="49">
        <v>0.44</v>
      </c>
      <c r="AX74" s="49">
        <v>0.13</v>
      </c>
      <c r="AY74" s="28">
        <v>132146</v>
      </c>
      <c r="AZ74" s="28">
        <v>3601</v>
      </c>
      <c r="BA74" s="28">
        <v>41585</v>
      </c>
      <c r="BB74" s="28">
        <v>98773</v>
      </c>
      <c r="BC74" s="50">
        <v>0.105</v>
      </c>
      <c r="BD74" s="47">
        <v>0.20200000000000001</v>
      </c>
      <c r="BE74" s="47">
        <v>9.1999999999999998E-2</v>
      </c>
      <c r="BF74" s="47">
        <v>6.4000000000000001E-2</v>
      </c>
      <c r="BG74" s="49">
        <v>0.05</v>
      </c>
      <c r="BH74" s="28">
        <v>1</v>
      </c>
      <c r="BI74" s="28">
        <v>90</v>
      </c>
      <c r="BJ74" s="28">
        <v>8.9</v>
      </c>
      <c r="BK74" s="28">
        <v>9829544</v>
      </c>
      <c r="BL74" s="47">
        <v>0.504</v>
      </c>
      <c r="BM74" s="47">
        <v>5.2999999999999999E-2</v>
      </c>
      <c r="BN74" s="47">
        <v>0.21099999999999999</v>
      </c>
      <c r="BO74" s="47">
        <v>0.14599999999999999</v>
      </c>
      <c r="BP74" s="47">
        <v>0.70199999999999996</v>
      </c>
      <c r="BQ74" s="49">
        <v>0.09</v>
      </c>
      <c r="BR74" s="47">
        <v>1.4999999999999999E-2</v>
      </c>
      <c r="BS74" s="47">
        <v>0.156</v>
      </c>
      <c r="BT74" s="47">
        <v>4.0000000000000001E-3</v>
      </c>
      <c r="BU74" s="47">
        <v>3.3000000000000002E-2</v>
      </c>
      <c r="BV74" s="47">
        <v>0.49099999999999999</v>
      </c>
      <c r="BW74" s="47">
        <v>0.253</v>
      </c>
      <c r="BX74" s="52">
        <f t="shared" si="2"/>
        <v>0.64300000000000002</v>
      </c>
      <c r="BY74" s="52">
        <v>6.3E-2</v>
      </c>
      <c r="BZ74" s="52">
        <v>0.10199999999999999</v>
      </c>
      <c r="CA74" s="53">
        <v>37924</v>
      </c>
      <c r="CB74" s="28">
        <v>4059.28</v>
      </c>
      <c r="CC74" s="28">
        <v>4882700</v>
      </c>
      <c r="CD74" s="28">
        <f t="shared" si="3"/>
        <v>2421.499379200252</v>
      </c>
      <c r="CE74" s="47">
        <v>0.67900000000000005</v>
      </c>
      <c r="CF74" s="47">
        <v>0.67400000000000004</v>
      </c>
      <c r="CG74" s="49">
        <v>4.2999999999999997E-2</v>
      </c>
      <c r="CH74" s="47">
        <v>0.45900000000000002</v>
      </c>
      <c r="CI74" s="47">
        <v>4.8000000000000001E-2</v>
      </c>
      <c r="CJ74" s="28">
        <v>26.1</v>
      </c>
      <c r="CK74" s="28">
        <v>44.5</v>
      </c>
      <c r="CL74" s="47">
        <v>9.6000000000000002E-2</v>
      </c>
      <c r="CM74" s="47">
        <v>9.7000000000000003E-2</v>
      </c>
      <c r="CN74" s="39">
        <v>2.57</v>
      </c>
      <c r="CO74" s="47">
        <v>0.48399999999999999</v>
      </c>
      <c r="CP74" s="49">
        <v>0.11</v>
      </c>
      <c r="CQ74" s="49">
        <v>0.28000000000000003</v>
      </c>
      <c r="CR74" s="49">
        <v>0.25</v>
      </c>
      <c r="CS74" s="49">
        <v>0.97</v>
      </c>
      <c r="CT74" s="49">
        <v>0.11</v>
      </c>
      <c r="CU74" s="49">
        <v>0.01</v>
      </c>
      <c r="CV74" s="49">
        <v>0.17</v>
      </c>
      <c r="CW74" s="49">
        <v>0.22</v>
      </c>
      <c r="CX74" s="28">
        <v>14</v>
      </c>
      <c r="CY74" s="28">
        <v>8</v>
      </c>
      <c r="CZ74" s="28">
        <v>694.4</v>
      </c>
      <c r="DA74" s="28">
        <v>15</v>
      </c>
      <c r="DB74" s="49">
        <v>0.11</v>
      </c>
      <c r="DC74" s="41">
        <v>7.407407407407407E-4</v>
      </c>
      <c r="DD74" s="40">
        <v>9.0909090909090909E-4</v>
      </c>
      <c r="DE74" s="40">
        <v>4.0000000000000001E-3</v>
      </c>
      <c r="DF74" s="49">
        <v>0.14000000000000001</v>
      </c>
      <c r="DG74" s="49">
        <v>0.04</v>
      </c>
      <c r="DH74" s="41">
        <v>7.2992700729927003E-4</v>
      </c>
      <c r="DI74" s="28">
        <v>3637</v>
      </c>
      <c r="DJ74" s="49">
        <v>0.32</v>
      </c>
      <c r="DK74" s="49">
        <v>0.39</v>
      </c>
      <c r="DL74" s="49">
        <v>0.8</v>
      </c>
      <c r="DM74" s="49">
        <v>0.86</v>
      </c>
      <c r="DN74" s="49">
        <v>7.0000000000000007E-2</v>
      </c>
      <c r="DO74" s="28">
        <v>2.9</v>
      </c>
      <c r="DP74" s="28">
        <v>2.7</v>
      </c>
      <c r="DQ74" s="28">
        <v>0.28999999999999998</v>
      </c>
      <c r="DR74" s="28">
        <v>-963</v>
      </c>
      <c r="DS74" s="47">
        <v>0.128</v>
      </c>
      <c r="DT74" s="49">
        <v>0.17</v>
      </c>
      <c r="DU74" s="28">
        <v>5.3</v>
      </c>
      <c r="DV74" s="28">
        <v>0.92</v>
      </c>
      <c r="DW74" s="28">
        <v>75600</v>
      </c>
      <c r="DX74" s="28">
        <v>49.57</v>
      </c>
      <c r="DY74" s="49">
        <v>0.69</v>
      </c>
      <c r="DZ74" s="49">
        <v>0.25</v>
      </c>
      <c r="EA74" s="28">
        <v>5.9</v>
      </c>
      <c r="EB74" s="28">
        <v>58</v>
      </c>
      <c r="EC74" s="49">
        <v>0.28999999999999998</v>
      </c>
      <c r="ED74" s="28">
        <v>4</v>
      </c>
      <c r="EE74" s="28">
        <v>488</v>
      </c>
      <c r="EF74" s="28">
        <v>45</v>
      </c>
      <c r="EG74" s="28">
        <v>6</v>
      </c>
      <c r="EH74" s="28">
        <v>8</v>
      </c>
      <c r="EI74" s="28">
        <v>8</v>
      </c>
      <c r="EJ74" s="39">
        <v>4</v>
      </c>
      <c r="EK74" s="28">
        <v>14.7</v>
      </c>
      <c r="EL74" s="28">
        <v>2</v>
      </c>
      <c r="EM74" s="49">
        <v>0.32</v>
      </c>
      <c r="EN74" s="49">
        <v>0.72</v>
      </c>
      <c r="EO74" s="49">
        <v>0.5</v>
      </c>
      <c r="EP74" s="28">
        <v>3553</v>
      </c>
      <c r="EQ74" s="49">
        <v>0.46</v>
      </c>
      <c r="ER74" s="49">
        <v>0.24</v>
      </c>
      <c r="ES74" s="49">
        <v>0.87</v>
      </c>
      <c r="ET74" s="28">
        <v>0.5</v>
      </c>
      <c r="EU74" s="47">
        <v>0.13200000000000001</v>
      </c>
      <c r="EV74" s="47">
        <v>0.23599999999999999</v>
      </c>
      <c r="EW74" s="37">
        <v>528.29999999999995</v>
      </c>
      <c r="EX74" s="28">
        <v>259.2</v>
      </c>
      <c r="EY74" s="28">
        <v>23</v>
      </c>
      <c r="EZ74" s="43">
        <v>5600</v>
      </c>
      <c r="FA74" s="28">
        <v>98</v>
      </c>
      <c r="FB74" s="28">
        <v>81.3</v>
      </c>
      <c r="FC74" s="28">
        <v>290</v>
      </c>
      <c r="FD74" s="28">
        <v>30</v>
      </c>
      <c r="FE74" s="28">
        <v>4</v>
      </c>
      <c r="FF74" s="49">
        <v>0.22</v>
      </c>
      <c r="FG74" s="28">
        <v>4</v>
      </c>
      <c r="FH74" s="28">
        <v>4.0999999999999996</v>
      </c>
      <c r="FI74" s="49">
        <v>7.0000000000000007E-2</v>
      </c>
      <c r="FJ74" s="49">
        <v>0.12</v>
      </c>
      <c r="FK74" s="49">
        <v>0.12</v>
      </c>
      <c r="FL74" s="49">
        <v>0.11</v>
      </c>
      <c r="FM74" s="47">
        <v>3.1E-2</v>
      </c>
      <c r="FN74" s="47">
        <v>2.3E-2</v>
      </c>
      <c r="FO74" s="47">
        <v>0.876</v>
      </c>
      <c r="FP74" s="47">
        <v>6.6000000000000003E-2</v>
      </c>
      <c r="FQ74" s="47">
        <v>4.0000000000000001E-3</v>
      </c>
      <c r="FR74" s="47">
        <v>0.193</v>
      </c>
      <c r="FS74" s="47">
        <v>0.76900000000000002</v>
      </c>
      <c r="FT74" s="47">
        <v>3.7999999999999999E-2</v>
      </c>
      <c r="FU74" s="38">
        <v>1</v>
      </c>
      <c r="FV74" s="28">
        <v>2014</v>
      </c>
      <c r="FW74" s="28">
        <v>5</v>
      </c>
      <c r="FX74" s="28">
        <v>80.900000000000006</v>
      </c>
      <c r="FY74" s="28">
        <v>39</v>
      </c>
      <c r="FZ74" s="32"/>
      <c r="GA74" s="28"/>
      <c r="GB74" s="28"/>
      <c r="GC74" s="28"/>
      <c r="GD74" s="23"/>
      <c r="GE74" s="23"/>
      <c r="GF74" s="23"/>
      <c r="GG74" s="23"/>
      <c r="GH74" s="23"/>
      <c r="GI74" s="23"/>
      <c r="GJ74" s="23"/>
      <c r="GK74" s="23"/>
      <c r="GL74" s="23"/>
      <c r="GM74" s="23"/>
      <c r="GN74" s="23"/>
      <c r="GO74" s="23"/>
      <c r="GP74" s="23"/>
      <c r="GQ74" s="23"/>
      <c r="GR74" s="23"/>
      <c r="GS74" s="23"/>
      <c r="GT74" s="23"/>
      <c r="GU74" s="23"/>
      <c r="GV74" s="23"/>
      <c r="GW74" s="23"/>
      <c r="GX74" s="23"/>
      <c r="GY74" s="23"/>
      <c r="GZ74" s="23"/>
      <c r="HA74" s="23"/>
      <c r="HB74" s="23"/>
      <c r="HC74" s="23"/>
      <c r="HD74" s="24"/>
      <c r="HE74" s="23"/>
      <c r="HF74" s="28"/>
      <c r="HG74" s="28"/>
      <c r="HH74" s="28"/>
      <c r="HI74" s="25"/>
      <c r="HJ74" s="23"/>
      <c r="HK74" s="23"/>
      <c r="HL74" s="23"/>
      <c r="HM74" s="23"/>
      <c r="HN74" s="23"/>
      <c r="HO74" s="28"/>
      <c r="HP74" s="28">
        <v>5.6</v>
      </c>
      <c r="HQ74" s="28">
        <v>4.2</v>
      </c>
      <c r="HR74" s="28">
        <v>211.3</v>
      </c>
      <c r="HS74" s="28">
        <v>12.1</v>
      </c>
      <c r="HT74" s="28">
        <v>5.3</v>
      </c>
      <c r="HU74" s="28">
        <v>13.5</v>
      </c>
      <c r="HV74" s="28">
        <v>401.9</v>
      </c>
      <c r="HW74" s="28">
        <v>86913</v>
      </c>
      <c r="HX74" s="47">
        <v>0.63300000000000001</v>
      </c>
      <c r="HY74" s="28">
        <v>595</v>
      </c>
      <c r="HZ74" s="47">
        <v>0.88700000000000001</v>
      </c>
      <c r="IA74" s="47">
        <v>0.113</v>
      </c>
      <c r="IB74" s="49">
        <v>0.189</v>
      </c>
      <c r="IC74" s="47">
        <v>0.46899999999999997</v>
      </c>
      <c r="ID74" s="49">
        <v>0.254</v>
      </c>
      <c r="IE74" s="47">
        <v>0.02</v>
      </c>
      <c r="IF74" s="47">
        <v>0.153</v>
      </c>
      <c r="IG74" s="47">
        <v>0.20499999999999999</v>
      </c>
      <c r="IH74" s="47">
        <v>0.255</v>
      </c>
      <c r="II74" s="47">
        <v>0.36799999999999999</v>
      </c>
      <c r="IJ74" s="28">
        <v>16</v>
      </c>
      <c r="IK74" s="47">
        <v>0.89700000000000002</v>
      </c>
      <c r="IL74" s="47">
        <v>0.10299999999999999</v>
      </c>
      <c r="IM74" s="47">
        <v>0.21299999999999999</v>
      </c>
      <c r="IN74" s="47">
        <v>0.52400000000000002</v>
      </c>
      <c r="IO74" s="47">
        <v>0.192</v>
      </c>
      <c r="IP74" s="47">
        <v>0.159</v>
      </c>
      <c r="IQ74" s="49">
        <v>0.40899999999999997</v>
      </c>
      <c r="IR74" s="47">
        <v>0.21099999999999999</v>
      </c>
      <c r="IS74" s="47">
        <v>0.14299999999999999</v>
      </c>
      <c r="IT74" s="47">
        <v>7.9000000000000001E-2</v>
      </c>
      <c r="IU74" s="28">
        <v>5.3</v>
      </c>
      <c r="IV74" s="56">
        <v>13</v>
      </c>
    </row>
    <row r="75" spans="1:256" ht="64">
      <c r="A75" s="42" t="s">
        <v>346</v>
      </c>
      <c r="B75" s="42" t="s">
        <v>1715</v>
      </c>
      <c r="C75" s="44" t="s">
        <v>163</v>
      </c>
      <c r="D75" s="42" t="s">
        <v>269</v>
      </c>
      <c r="E75" s="42"/>
      <c r="F75" s="44" t="s">
        <v>347</v>
      </c>
      <c r="G75" s="44" t="s">
        <v>348</v>
      </c>
      <c r="H75" s="42">
        <v>90037</v>
      </c>
      <c r="I75" s="28" t="s">
        <v>407</v>
      </c>
      <c r="J75" s="42"/>
      <c r="K75" s="42"/>
      <c r="L75" s="42" t="s">
        <v>355</v>
      </c>
      <c r="M75" s="46" t="s">
        <v>215</v>
      </c>
      <c r="N75" s="28"/>
      <c r="O75" s="59">
        <v>0.52700000000000002</v>
      </c>
      <c r="P75" s="60">
        <v>0.74150000000000005</v>
      </c>
      <c r="Q75" s="60">
        <v>0.61460000000000004</v>
      </c>
      <c r="R75" s="60">
        <v>0.79869999999999997</v>
      </c>
      <c r="S75" s="60">
        <v>0.25169999999999998</v>
      </c>
      <c r="T75" s="60">
        <v>0.71179999999999999</v>
      </c>
      <c r="U75" s="60">
        <v>0.62490000000000001</v>
      </c>
      <c r="V75" s="62" t="s">
        <v>957</v>
      </c>
      <c r="W75" s="60">
        <v>0.55969999999999998</v>
      </c>
      <c r="X75" s="60">
        <v>0.86470000000000002</v>
      </c>
      <c r="Y75" s="60">
        <v>0.96689999999999998</v>
      </c>
      <c r="Z75" s="60">
        <v>0.37509999999999999</v>
      </c>
      <c r="AA75" s="60">
        <v>0.11650000000000001</v>
      </c>
      <c r="AB75" s="63">
        <v>0.3715</v>
      </c>
      <c r="AC75" s="47">
        <v>0.17</v>
      </c>
      <c r="AD75" s="48">
        <v>9.0999999999999998E-2</v>
      </c>
      <c r="AE75" s="28">
        <v>224</v>
      </c>
      <c r="AF75" s="47">
        <v>0.95299999999999996</v>
      </c>
      <c r="AG75" s="47">
        <v>4.5999999999999999E-2</v>
      </c>
      <c r="AH75" s="49">
        <v>0.09</v>
      </c>
      <c r="AI75" s="49">
        <v>0.4</v>
      </c>
      <c r="AJ75" s="47">
        <v>0.28799999999999998</v>
      </c>
      <c r="AK75" s="47">
        <v>0.13900000000000001</v>
      </c>
      <c r="AL75" s="47">
        <v>8.5999999999999993E-2</v>
      </c>
      <c r="AM75" s="28">
        <v>13.75</v>
      </c>
      <c r="AN75" s="28">
        <v>14.63</v>
      </c>
      <c r="AO75" s="28">
        <v>6.06</v>
      </c>
      <c r="AP75" s="28">
        <v>7.77</v>
      </c>
      <c r="AQ75" s="28">
        <v>13.47</v>
      </c>
      <c r="AR75" s="28">
        <v>18.79</v>
      </c>
      <c r="AS75" s="28">
        <v>13.38</v>
      </c>
      <c r="AT75" s="28">
        <v>14.94</v>
      </c>
      <c r="AU75" s="47">
        <v>0.81599999999999995</v>
      </c>
      <c r="AV75" s="47">
        <v>0.71</v>
      </c>
      <c r="AW75" s="49">
        <v>0.44</v>
      </c>
      <c r="AX75" s="49">
        <v>0.13</v>
      </c>
      <c r="AY75" s="28">
        <v>132146</v>
      </c>
      <c r="AZ75" s="28">
        <v>3601</v>
      </c>
      <c r="BA75" s="28">
        <v>41585</v>
      </c>
      <c r="BB75" s="28">
        <v>98773</v>
      </c>
      <c r="BC75" s="50">
        <v>0.105</v>
      </c>
      <c r="BD75" s="47">
        <v>0.20200000000000001</v>
      </c>
      <c r="BE75" s="47">
        <v>9.1999999999999998E-2</v>
      </c>
      <c r="BF75" s="47">
        <v>6.4000000000000001E-2</v>
      </c>
      <c r="BG75" s="49">
        <v>0.05</v>
      </c>
      <c r="BH75" s="28">
        <v>1</v>
      </c>
      <c r="BI75" s="28">
        <v>77</v>
      </c>
      <c r="BJ75" s="28">
        <v>8.6999999999999993</v>
      </c>
      <c r="BK75" s="28">
        <v>9829544</v>
      </c>
      <c r="BL75" s="47">
        <v>0.504</v>
      </c>
      <c r="BM75" s="47">
        <v>5.2999999999999999E-2</v>
      </c>
      <c r="BN75" s="47">
        <v>0.21099999999999999</v>
      </c>
      <c r="BO75" s="47">
        <v>0.14599999999999999</v>
      </c>
      <c r="BP75" s="47">
        <v>0.70199999999999996</v>
      </c>
      <c r="BQ75" s="49">
        <v>0.09</v>
      </c>
      <c r="BR75" s="47">
        <v>1.4999999999999999E-2</v>
      </c>
      <c r="BS75" s="47">
        <v>0.156</v>
      </c>
      <c r="BT75" s="47">
        <v>4.0000000000000001E-3</v>
      </c>
      <c r="BU75" s="47">
        <v>3.3000000000000002E-2</v>
      </c>
      <c r="BV75" s="47">
        <v>0.49099999999999999</v>
      </c>
      <c r="BW75" s="47">
        <v>0.253</v>
      </c>
      <c r="BX75" s="52">
        <f t="shared" si="2"/>
        <v>0.64300000000000002</v>
      </c>
      <c r="BY75" s="52">
        <v>6.3E-2</v>
      </c>
      <c r="BZ75" s="52">
        <v>0.10199999999999999</v>
      </c>
      <c r="CA75" s="53">
        <v>37924</v>
      </c>
      <c r="CB75" s="28">
        <v>4059.28</v>
      </c>
      <c r="CC75" s="28">
        <v>7351180</v>
      </c>
      <c r="CD75" s="28">
        <f t="shared" si="3"/>
        <v>2421.499379200252</v>
      </c>
      <c r="CE75" s="47">
        <v>9.1999999999999998E-2</v>
      </c>
      <c r="CF75" s="47">
        <v>0.57499999999999996</v>
      </c>
      <c r="CG75" s="47">
        <v>0.14899999999999999</v>
      </c>
      <c r="CH75" s="47">
        <v>0.72699999999999998</v>
      </c>
      <c r="CI75" s="47">
        <v>8.4000000000000005E-2</v>
      </c>
      <c r="CJ75" s="28">
        <v>36.9</v>
      </c>
      <c r="CK75" s="28">
        <v>37.1</v>
      </c>
      <c r="CL75" s="47">
        <v>0.109</v>
      </c>
      <c r="CM75" s="47">
        <v>0.27600000000000002</v>
      </c>
      <c r="CN75" s="39">
        <v>4.33</v>
      </c>
      <c r="CO75" s="47">
        <v>0.05</v>
      </c>
      <c r="CP75" s="49">
        <v>0.11</v>
      </c>
      <c r="CQ75" s="49">
        <v>0.28000000000000003</v>
      </c>
      <c r="CR75" s="49">
        <v>0.25</v>
      </c>
      <c r="CS75" s="49">
        <v>0.97</v>
      </c>
      <c r="CT75" s="49">
        <v>0.11</v>
      </c>
      <c r="CU75" s="49">
        <v>0.01</v>
      </c>
      <c r="CV75" s="49">
        <v>0.17</v>
      </c>
      <c r="CW75" s="49">
        <v>0.22</v>
      </c>
      <c r="CX75" s="28">
        <v>14</v>
      </c>
      <c r="CY75" s="28">
        <v>8</v>
      </c>
      <c r="CZ75" s="28">
        <v>694.4</v>
      </c>
      <c r="DA75" s="28">
        <v>15</v>
      </c>
      <c r="DB75" s="49">
        <v>0.11</v>
      </c>
      <c r="DC75" s="41">
        <v>7.407407407407407E-4</v>
      </c>
      <c r="DD75" s="40">
        <v>9.0909090909090909E-4</v>
      </c>
      <c r="DE75" s="40">
        <v>4.0000000000000001E-3</v>
      </c>
      <c r="DF75" s="49">
        <v>0.14000000000000001</v>
      </c>
      <c r="DG75" s="49">
        <v>0.04</v>
      </c>
      <c r="DH75" s="41">
        <v>7.2992700729927003E-4</v>
      </c>
      <c r="DI75" s="28">
        <v>3637</v>
      </c>
      <c r="DJ75" s="49">
        <v>0.32</v>
      </c>
      <c r="DK75" s="49">
        <v>0.39</v>
      </c>
      <c r="DL75" s="49">
        <v>0.8</v>
      </c>
      <c r="DM75" s="49">
        <v>0.86</v>
      </c>
      <c r="DN75" s="49">
        <v>7.0000000000000007E-2</v>
      </c>
      <c r="DO75" s="28">
        <v>2.9</v>
      </c>
      <c r="DP75" s="28">
        <v>2.7</v>
      </c>
      <c r="DQ75" s="28">
        <v>0.28999999999999998</v>
      </c>
      <c r="DR75" s="28">
        <v>-963</v>
      </c>
      <c r="DS75" s="47">
        <v>0.128</v>
      </c>
      <c r="DT75" s="49">
        <v>0.17</v>
      </c>
      <c r="DU75" s="28">
        <v>5.3</v>
      </c>
      <c r="DV75" s="28">
        <v>0.92</v>
      </c>
      <c r="DW75" s="28">
        <v>75600</v>
      </c>
      <c r="DX75" s="28">
        <v>49.57</v>
      </c>
      <c r="DY75" s="49">
        <v>0.69</v>
      </c>
      <c r="DZ75" s="49">
        <v>0.25</v>
      </c>
      <c r="EA75" s="28">
        <v>5.9</v>
      </c>
      <c r="EB75" s="28">
        <v>58</v>
      </c>
      <c r="EC75" s="49">
        <v>0.28999999999999998</v>
      </c>
      <c r="ED75" s="28">
        <v>4</v>
      </c>
      <c r="EE75" s="28">
        <v>488</v>
      </c>
      <c r="EF75" s="28">
        <v>45</v>
      </c>
      <c r="EG75" s="28">
        <v>6</v>
      </c>
      <c r="EH75" s="28">
        <v>8</v>
      </c>
      <c r="EI75" s="28">
        <v>8</v>
      </c>
      <c r="EJ75" s="39">
        <v>4</v>
      </c>
      <c r="EK75" s="28">
        <v>14.7</v>
      </c>
      <c r="EL75" s="28">
        <v>2</v>
      </c>
      <c r="EM75" s="49">
        <v>0.32</v>
      </c>
      <c r="EN75" s="49">
        <v>0.72</v>
      </c>
      <c r="EO75" s="49">
        <v>0.5</v>
      </c>
      <c r="EP75" s="28">
        <v>3553</v>
      </c>
      <c r="EQ75" s="49">
        <v>0.46</v>
      </c>
      <c r="ER75" s="49">
        <v>0.24</v>
      </c>
      <c r="ES75" s="49">
        <v>0.87</v>
      </c>
      <c r="ET75" s="28">
        <v>0.5</v>
      </c>
      <c r="EU75" s="47">
        <v>0.13200000000000001</v>
      </c>
      <c r="EV75" s="47">
        <v>0.23599999999999999</v>
      </c>
      <c r="EW75" s="37">
        <v>528.29999999999995</v>
      </c>
      <c r="EX75" s="28">
        <v>259.2</v>
      </c>
      <c r="EY75" s="28">
        <v>23</v>
      </c>
      <c r="EZ75" s="43">
        <v>5600</v>
      </c>
      <c r="FA75" s="28">
        <v>98</v>
      </c>
      <c r="FB75" s="28">
        <v>81.3</v>
      </c>
      <c r="FC75" s="28">
        <v>290</v>
      </c>
      <c r="FD75" s="28">
        <v>30</v>
      </c>
      <c r="FE75" s="28">
        <v>4</v>
      </c>
      <c r="FF75" s="49">
        <v>0.22</v>
      </c>
      <c r="FG75" s="28">
        <v>4</v>
      </c>
      <c r="FH75" s="28">
        <v>4.0999999999999996</v>
      </c>
      <c r="FI75" s="49">
        <v>7.0000000000000007E-2</v>
      </c>
      <c r="FJ75" s="49">
        <v>0.12</v>
      </c>
      <c r="FK75" s="49">
        <v>0.12</v>
      </c>
      <c r="FL75" s="49">
        <v>0.11</v>
      </c>
      <c r="FM75" s="47">
        <v>3.1E-2</v>
      </c>
      <c r="FN75" s="47">
        <v>2.3E-2</v>
      </c>
      <c r="FO75" s="47">
        <v>0.876</v>
      </c>
      <c r="FP75" s="47">
        <v>6.6000000000000003E-2</v>
      </c>
      <c r="FQ75" s="47">
        <v>4.0000000000000001E-3</v>
      </c>
      <c r="FR75" s="47">
        <v>0.193</v>
      </c>
      <c r="FS75" s="47">
        <v>0.76900000000000002</v>
      </c>
      <c r="FT75" s="47">
        <v>3.7999999999999999E-2</v>
      </c>
      <c r="FU75" s="38">
        <v>1</v>
      </c>
      <c r="FV75" s="28">
        <v>2014</v>
      </c>
      <c r="FW75" s="28">
        <v>5</v>
      </c>
      <c r="FX75" s="28">
        <v>80.900000000000006</v>
      </c>
      <c r="FY75" s="28">
        <v>39</v>
      </c>
      <c r="FZ75" s="64" t="s">
        <v>408</v>
      </c>
      <c r="GA75" s="65" t="s">
        <v>353</v>
      </c>
      <c r="GB75" s="65" t="s">
        <v>348</v>
      </c>
      <c r="GC75" s="66">
        <v>91756</v>
      </c>
      <c r="GD75" s="67">
        <v>0.26290000000000002</v>
      </c>
      <c r="GE75" s="67">
        <v>0.68340000000000001</v>
      </c>
      <c r="GF75" s="67">
        <v>5.3699999999999998E-2</v>
      </c>
      <c r="GG75" s="67">
        <v>0.97060000000000002</v>
      </c>
      <c r="GH75" s="67">
        <v>0.84789999999999999</v>
      </c>
      <c r="GI75" s="67">
        <v>0.12590000000000001</v>
      </c>
      <c r="GJ75" s="67">
        <v>6.1000000000000004E-3</v>
      </c>
      <c r="GK75" s="67">
        <v>1.4E-3</v>
      </c>
      <c r="GL75" s="67">
        <v>1E-3</v>
      </c>
      <c r="GM75" s="67">
        <v>2.0299999999999999E-2</v>
      </c>
      <c r="GN75" s="69">
        <v>0.60740000000000005</v>
      </c>
      <c r="GO75" s="67">
        <v>0.98640000000000005</v>
      </c>
      <c r="GP75" s="67">
        <v>0.7984</v>
      </c>
      <c r="GQ75" s="67">
        <v>0.24829999999999999</v>
      </c>
      <c r="GR75" s="67">
        <v>0.70479999999999998</v>
      </c>
      <c r="GS75" s="67">
        <v>2.2200000000000001E-2</v>
      </c>
      <c r="GT75" s="69">
        <v>2.4799999999999999E-2</v>
      </c>
      <c r="GU75" s="67">
        <v>0.87780000000000002</v>
      </c>
      <c r="GV75" s="67">
        <v>0.25</v>
      </c>
      <c r="GW75" s="67">
        <v>5.2900000000000003E-2</v>
      </c>
      <c r="GX75" s="67">
        <v>3.5999999999999997E-2</v>
      </c>
      <c r="GY75" s="68" t="s">
        <v>957</v>
      </c>
      <c r="GZ75" s="69">
        <v>0.3337</v>
      </c>
      <c r="HA75" s="67">
        <v>0.2235</v>
      </c>
      <c r="HB75" s="67">
        <v>0.21790000000000001</v>
      </c>
      <c r="HC75" s="67">
        <v>0.04</v>
      </c>
      <c r="HD75" s="70">
        <v>1790</v>
      </c>
      <c r="HE75" s="67">
        <v>0.18529999999999999</v>
      </c>
      <c r="HF75" s="65">
        <v>9200223</v>
      </c>
      <c r="HG75" s="65">
        <v>123091784</v>
      </c>
      <c r="HH75" s="65">
        <v>1342</v>
      </c>
      <c r="HI75" s="71">
        <v>5.5999999999999999E-3</v>
      </c>
      <c r="HJ75" s="67">
        <v>715</v>
      </c>
      <c r="HK75" s="67">
        <v>0.69830000000000003</v>
      </c>
      <c r="HL75" s="67">
        <v>9.3700000000000006E-2</v>
      </c>
      <c r="HM75" s="67">
        <v>0.59240000000000004</v>
      </c>
      <c r="HN75" s="67">
        <v>0.4042</v>
      </c>
      <c r="HO75" s="28"/>
      <c r="HP75" s="28">
        <v>5.6</v>
      </c>
      <c r="HQ75" s="28">
        <v>4.2</v>
      </c>
      <c r="HR75" s="28">
        <v>211.3</v>
      </c>
      <c r="HS75" s="28">
        <v>12.1</v>
      </c>
      <c r="HT75" s="28">
        <v>5.3</v>
      </c>
      <c r="HU75" s="28">
        <v>13.5</v>
      </c>
      <c r="HV75" s="28">
        <v>401.9</v>
      </c>
      <c r="HW75" s="28">
        <v>86913</v>
      </c>
      <c r="HX75" s="47">
        <v>0.63300000000000001</v>
      </c>
      <c r="HY75" s="28">
        <v>595</v>
      </c>
      <c r="HZ75" s="47">
        <v>0.88700000000000001</v>
      </c>
      <c r="IA75" s="47">
        <v>0.113</v>
      </c>
      <c r="IB75" s="49">
        <v>0.189</v>
      </c>
      <c r="IC75" s="47">
        <v>0.46899999999999997</v>
      </c>
      <c r="ID75" s="49">
        <v>0.254</v>
      </c>
      <c r="IE75" s="47">
        <v>0.02</v>
      </c>
      <c r="IF75" s="47">
        <v>0.153</v>
      </c>
      <c r="IG75" s="47">
        <v>0.20499999999999999</v>
      </c>
      <c r="IH75" s="47">
        <v>0.255</v>
      </c>
      <c r="II75" s="47">
        <v>0.36799999999999999</v>
      </c>
      <c r="IJ75" s="28">
        <v>16</v>
      </c>
      <c r="IK75" s="47">
        <v>0.89700000000000002</v>
      </c>
      <c r="IL75" s="47">
        <v>0.10299999999999999</v>
      </c>
      <c r="IM75" s="47">
        <v>0.21299999999999999</v>
      </c>
      <c r="IN75" s="47">
        <v>0.52400000000000002</v>
      </c>
      <c r="IO75" s="47">
        <v>0.192</v>
      </c>
      <c r="IP75" s="47">
        <v>0.159</v>
      </c>
      <c r="IQ75" s="49">
        <v>0.40899999999999997</v>
      </c>
      <c r="IR75" s="47">
        <v>0.21099999999999999</v>
      </c>
      <c r="IS75" s="47">
        <v>0.14299999999999999</v>
      </c>
      <c r="IT75" s="47">
        <v>7.9000000000000001E-2</v>
      </c>
      <c r="IU75" s="28">
        <v>5.3</v>
      </c>
      <c r="IV75" s="56">
        <v>13</v>
      </c>
    </row>
    <row r="76" spans="1:256" ht="64">
      <c r="A76" s="42" t="s">
        <v>346</v>
      </c>
      <c r="B76" s="42" t="s">
        <v>409</v>
      </c>
      <c r="C76" s="42"/>
      <c r="D76" s="42" t="s">
        <v>269</v>
      </c>
      <c r="E76" s="42"/>
      <c r="F76" s="44" t="s">
        <v>347</v>
      </c>
      <c r="G76" s="42" t="s">
        <v>348</v>
      </c>
      <c r="H76" s="45">
        <v>90265</v>
      </c>
      <c r="I76" s="28" t="s">
        <v>410</v>
      </c>
      <c r="J76" s="42"/>
      <c r="K76" s="42"/>
      <c r="L76" s="42" t="s">
        <v>360</v>
      </c>
      <c r="M76" s="46" t="s">
        <v>215</v>
      </c>
      <c r="N76" s="28"/>
      <c r="O76" s="32"/>
      <c r="P76" s="28"/>
      <c r="Q76" s="28"/>
      <c r="R76" s="28"/>
      <c r="S76" s="28"/>
      <c r="T76" s="28"/>
      <c r="U76" s="47"/>
      <c r="V76" s="28"/>
      <c r="W76" s="28"/>
      <c r="X76" s="28"/>
      <c r="Y76" s="47"/>
      <c r="Z76" s="28"/>
      <c r="AA76" s="47"/>
      <c r="AB76" s="28"/>
      <c r="AC76" s="47">
        <v>0.17</v>
      </c>
      <c r="AD76" s="48">
        <v>9.0999999999999998E-2</v>
      </c>
      <c r="AE76" s="28">
        <v>224</v>
      </c>
      <c r="AF76" s="47">
        <v>0.95299999999999996</v>
      </c>
      <c r="AG76" s="47">
        <v>4.5999999999999999E-2</v>
      </c>
      <c r="AH76" s="49">
        <v>0.09</v>
      </c>
      <c r="AI76" s="49">
        <v>0.4</v>
      </c>
      <c r="AJ76" s="47">
        <v>0.28799999999999998</v>
      </c>
      <c r="AK76" s="47">
        <v>0.13900000000000001</v>
      </c>
      <c r="AL76" s="47">
        <v>8.5999999999999993E-2</v>
      </c>
      <c r="AM76" s="28">
        <v>13.75</v>
      </c>
      <c r="AN76" s="28">
        <v>14.63</v>
      </c>
      <c r="AO76" s="28">
        <v>6.06</v>
      </c>
      <c r="AP76" s="28">
        <v>7.77</v>
      </c>
      <c r="AQ76" s="28">
        <v>13.47</v>
      </c>
      <c r="AR76" s="28">
        <v>18.79</v>
      </c>
      <c r="AS76" s="28">
        <v>13.38</v>
      </c>
      <c r="AT76" s="28">
        <v>14.94</v>
      </c>
      <c r="AU76" s="47">
        <v>0.81599999999999995</v>
      </c>
      <c r="AV76" s="47">
        <v>0.71</v>
      </c>
      <c r="AW76" s="49">
        <v>0.44</v>
      </c>
      <c r="AX76" s="49">
        <v>0.13</v>
      </c>
      <c r="AY76" s="28">
        <v>132146</v>
      </c>
      <c r="AZ76" s="28">
        <v>3601</v>
      </c>
      <c r="BA76" s="28">
        <v>41585</v>
      </c>
      <c r="BB76" s="28">
        <v>98773</v>
      </c>
      <c r="BC76" s="50">
        <v>0.105</v>
      </c>
      <c r="BD76" s="47">
        <v>0.20200000000000001</v>
      </c>
      <c r="BE76" s="47">
        <v>9.1999999999999998E-2</v>
      </c>
      <c r="BF76" s="47">
        <v>6.4000000000000001E-2</v>
      </c>
      <c r="BG76" s="49">
        <v>0.05</v>
      </c>
      <c r="BH76" s="28">
        <v>1</v>
      </c>
      <c r="BI76" s="28">
        <v>0</v>
      </c>
      <c r="BJ76" s="39">
        <v>0.9</v>
      </c>
      <c r="BK76" s="28">
        <v>9829544</v>
      </c>
      <c r="BL76" s="47">
        <v>0.504</v>
      </c>
      <c r="BM76" s="47">
        <v>5.2999999999999999E-2</v>
      </c>
      <c r="BN76" s="47">
        <v>0.21099999999999999</v>
      </c>
      <c r="BO76" s="47">
        <v>0.14599999999999999</v>
      </c>
      <c r="BP76" s="47">
        <v>0.70199999999999996</v>
      </c>
      <c r="BQ76" s="49">
        <v>0.09</v>
      </c>
      <c r="BR76" s="47">
        <v>1.4999999999999999E-2</v>
      </c>
      <c r="BS76" s="47">
        <v>0.156</v>
      </c>
      <c r="BT76" s="47">
        <v>4.0000000000000001E-3</v>
      </c>
      <c r="BU76" s="47">
        <v>3.3000000000000002E-2</v>
      </c>
      <c r="BV76" s="47">
        <v>0.49099999999999999</v>
      </c>
      <c r="BW76" s="47">
        <v>0.253</v>
      </c>
      <c r="BX76" s="52">
        <f t="shared" si="2"/>
        <v>0.64300000000000002</v>
      </c>
      <c r="BY76" s="52">
        <v>6.3E-2</v>
      </c>
      <c r="BZ76" s="52">
        <v>0.10199999999999999</v>
      </c>
      <c r="CA76" s="53">
        <v>37924</v>
      </c>
      <c r="CB76" s="28">
        <v>4059.28</v>
      </c>
      <c r="CC76" s="28">
        <v>279185000</v>
      </c>
      <c r="CD76" s="28">
        <f t="shared" si="3"/>
        <v>2421.499379200252</v>
      </c>
      <c r="CE76" s="47">
        <v>0.69099999999999995</v>
      </c>
      <c r="CF76" s="47">
        <v>0.54200000000000004</v>
      </c>
      <c r="CG76" s="47">
        <v>1.7999999999999999E-2</v>
      </c>
      <c r="CH76" s="47">
        <v>0.65700000000000003</v>
      </c>
      <c r="CI76" s="47">
        <v>6.7000000000000004E-2</v>
      </c>
      <c r="CJ76" s="28">
        <v>32.299999999999997</v>
      </c>
      <c r="CK76" s="28">
        <v>39.1</v>
      </c>
      <c r="CL76" s="47">
        <v>8.8999999999999996E-2</v>
      </c>
      <c r="CM76" s="47">
        <v>0.18</v>
      </c>
      <c r="CN76" s="39">
        <v>2.92</v>
      </c>
      <c r="CO76" s="47">
        <v>0.28899999999999998</v>
      </c>
      <c r="CP76" s="49">
        <v>0.11</v>
      </c>
      <c r="CQ76" s="49">
        <v>0.28000000000000003</v>
      </c>
      <c r="CR76" s="49">
        <v>0.25</v>
      </c>
      <c r="CS76" s="49">
        <v>0.97</v>
      </c>
      <c r="CT76" s="49">
        <v>0.11</v>
      </c>
      <c r="CU76" s="49">
        <v>0.01</v>
      </c>
      <c r="CV76" s="49">
        <v>0.17</v>
      </c>
      <c r="CW76" s="49">
        <v>0.22</v>
      </c>
      <c r="CX76" s="28">
        <v>14</v>
      </c>
      <c r="CY76" s="28">
        <v>8</v>
      </c>
      <c r="CZ76" s="28">
        <v>694.4</v>
      </c>
      <c r="DA76" s="28">
        <v>15</v>
      </c>
      <c r="DB76" s="49">
        <v>0.11</v>
      </c>
      <c r="DC76" s="41">
        <v>7.407407407407407E-4</v>
      </c>
      <c r="DD76" s="40">
        <v>9.0909090909090909E-4</v>
      </c>
      <c r="DE76" s="40">
        <v>4.0000000000000001E-3</v>
      </c>
      <c r="DF76" s="49">
        <v>0.14000000000000001</v>
      </c>
      <c r="DG76" s="49">
        <v>0.04</v>
      </c>
      <c r="DH76" s="41">
        <v>7.2992700729927003E-4</v>
      </c>
      <c r="DI76" s="28">
        <v>3637</v>
      </c>
      <c r="DJ76" s="49">
        <v>0.32</v>
      </c>
      <c r="DK76" s="49">
        <v>0.39</v>
      </c>
      <c r="DL76" s="49">
        <v>0.8</v>
      </c>
      <c r="DM76" s="49">
        <v>0.86</v>
      </c>
      <c r="DN76" s="49">
        <v>7.0000000000000007E-2</v>
      </c>
      <c r="DO76" s="28">
        <v>2.9</v>
      </c>
      <c r="DP76" s="28">
        <v>2.7</v>
      </c>
      <c r="DQ76" s="28">
        <v>0.28999999999999998</v>
      </c>
      <c r="DR76" s="28">
        <v>-963</v>
      </c>
      <c r="DS76" s="47">
        <v>0.128</v>
      </c>
      <c r="DT76" s="49">
        <v>0.17</v>
      </c>
      <c r="DU76" s="28">
        <v>5.3</v>
      </c>
      <c r="DV76" s="28">
        <v>0.92</v>
      </c>
      <c r="DW76" s="28">
        <v>75600</v>
      </c>
      <c r="DX76" s="28">
        <v>49.57</v>
      </c>
      <c r="DY76" s="49">
        <v>0.69</v>
      </c>
      <c r="DZ76" s="49">
        <v>0.25</v>
      </c>
      <c r="EA76" s="28">
        <v>5.9</v>
      </c>
      <c r="EB76" s="28">
        <v>58</v>
      </c>
      <c r="EC76" s="49">
        <v>0.28999999999999998</v>
      </c>
      <c r="ED76" s="28">
        <v>4</v>
      </c>
      <c r="EE76" s="28">
        <v>488</v>
      </c>
      <c r="EF76" s="28">
        <v>45</v>
      </c>
      <c r="EG76" s="28">
        <v>6</v>
      </c>
      <c r="EH76" s="28">
        <v>8</v>
      </c>
      <c r="EI76" s="28">
        <v>8</v>
      </c>
      <c r="EJ76" s="39">
        <v>4</v>
      </c>
      <c r="EK76" s="28">
        <v>14.7</v>
      </c>
      <c r="EL76" s="28">
        <v>2</v>
      </c>
      <c r="EM76" s="49">
        <v>0.32</v>
      </c>
      <c r="EN76" s="49">
        <v>0.72</v>
      </c>
      <c r="EO76" s="49">
        <v>0.5</v>
      </c>
      <c r="EP76" s="28">
        <v>3553</v>
      </c>
      <c r="EQ76" s="49">
        <v>0.46</v>
      </c>
      <c r="ER76" s="49">
        <v>0.24</v>
      </c>
      <c r="ES76" s="49">
        <v>0.87</v>
      </c>
      <c r="ET76" s="28">
        <v>0.5</v>
      </c>
      <c r="EU76" s="47">
        <v>0.13200000000000001</v>
      </c>
      <c r="EV76" s="47">
        <v>0.23599999999999999</v>
      </c>
      <c r="EW76" s="37">
        <v>528.29999999999995</v>
      </c>
      <c r="EX76" s="28">
        <v>259.2</v>
      </c>
      <c r="EY76" s="28">
        <v>23</v>
      </c>
      <c r="EZ76" s="43">
        <v>5600</v>
      </c>
      <c r="FA76" s="28">
        <v>98</v>
      </c>
      <c r="FB76" s="28">
        <v>81.3</v>
      </c>
      <c r="FC76" s="28">
        <v>290</v>
      </c>
      <c r="FD76" s="28">
        <v>30</v>
      </c>
      <c r="FE76" s="28">
        <v>4</v>
      </c>
      <c r="FF76" s="49">
        <v>0.22</v>
      </c>
      <c r="FG76" s="28">
        <v>4</v>
      </c>
      <c r="FH76" s="28">
        <v>4.0999999999999996</v>
      </c>
      <c r="FI76" s="49">
        <v>7.0000000000000007E-2</v>
      </c>
      <c r="FJ76" s="49">
        <v>0.12</v>
      </c>
      <c r="FK76" s="49">
        <v>0.12</v>
      </c>
      <c r="FL76" s="49">
        <v>0.11</v>
      </c>
      <c r="FM76" s="47">
        <v>3.1E-2</v>
      </c>
      <c r="FN76" s="47">
        <v>2.3E-2</v>
      </c>
      <c r="FO76" s="47">
        <v>0.876</v>
      </c>
      <c r="FP76" s="47">
        <v>6.6000000000000003E-2</v>
      </c>
      <c r="FQ76" s="47">
        <v>4.0000000000000001E-3</v>
      </c>
      <c r="FR76" s="47">
        <v>0.193</v>
      </c>
      <c r="FS76" s="47">
        <v>0.76900000000000002</v>
      </c>
      <c r="FT76" s="47">
        <v>3.7999999999999999E-2</v>
      </c>
      <c r="FU76" s="38">
        <v>1</v>
      </c>
      <c r="FV76" s="28">
        <v>2014</v>
      </c>
      <c r="FW76" s="28">
        <v>5</v>
      </c>
      <c r="FX76" s="28">
        <v>80.900000000000006</v>
      </c>
      <c r="FY76" s="28">
        <v>39</v>
      </c>
      <c r="FZ76" s="32"/>
      <c r="GA76" s="28"/>
      <c r="GB76" s="28"/>
      <c r="GC76" s="28"/>
      <c r="GD76" s="23"/>
      <c r="GE76" s="23"/>
      <c r="GF76" s="23"/>
      <c r="GG76" s="23"/>
      <c r="GH76" s="23"/>
      <c r="GI76" s="23"/>
      <c r="GJ76" s="23"/>
      <c r="GK76" s="23"/>
      <c r="GL76" s="23"/>
      <c r="GM76" s="23"/>
      <c r="GN76" s="23"/>
      <c r="GO76" s="23"/>
      <c r="GP76" s="23"/>
      <c r="GQ76" s="23"/>
      <c r="GR76" s="23"/>
      <c r="GS76" s="23"/>
      <c r="GT76" s="23"/>
      <c r="GU76" s="23"/>
      <c r="GV76" s="23"/>
      <c r="GW76" s="23"/>
      <c r="GX76" s="23"/>
      <c r="GY76" s="23"/>
      <c r="GZ76" s="23"/>
      <c r="HA76" s="23"/>
      <c r="HB76" s="23"/>
      <c r="HC76" s="23"/>
      <c r="HD76" s="24"/>
      <c r="HE76" s="23"/>
      <c r="HF76" s="28"/>
      <c r="HG76" s="28"/>
      <c r="HH76" s="28"/>
      <c r="HI76" s="25"/>
      <c r="HJ76" s="23"/>
      <c r="HK76" s="23"/>
      <c r="HL76" s="23"/>
      <c r="HM76" s="23"/>
      <c r="HN76" s="23"/>
      <c r="HO76" s="28"/>
      <c r="HP76" s="28">
        <v>5.6</v>
      </c>
      <c r="HQ76" s="28">
        <v>4.2</v>
      </c>
      <c r="HR76" s="28">
        <v>211.3</v>
      </c>
      <c r="HS76" s="28">
        <v>12.1</v>
      </c>
      <c r="HT76" s="28">
        <v>5.3</v>
      </c>
      <c r="HU76" s="28">
        <v>13.5</v>
      </c>
      <c r="HV76" s="28">
        <v>401.9</v>
      </c>
      <c r="HW76" s="28">
        <v>86913</v>
      </c>
      <c r="HX76" s="47">
        <v>0.63300000000000001</v>
      </c>
      <c r="HY76" s="28">
        <v>595</v>
      </c>
      <c r="HZ76" s="47">
        <v>0.88700000000000001</v>
      </c>
      <c r="IA76" s="47">
        <v>0.113</v>
      </c>
      <c r="IB76" s="49">
        <v>0.189</v>
      </c>
      <c r="IC76" s="47">
        <v>0.46899999999999997</v>
      </c>
      <c r="ID76" s="49">
        <v>0.254</v>
      </c>
      <c r="IE76" s="47">
        <v>0.02</v>
      </c>
      <c r="IF76" s="47">
        <v>0.153</v>
      </c>
      <c r="IG76" s="47">
        <v>0.20499999999999999</v>
      </c>
      <c r="IH76" s="47">
        <v>0.255</v>
      </c>
      <c r="II76" s="47">
        <v>0.36799999999999999</v>
      </c>
      <c r="IJ76" s="28">
        <v>16</v>
      </c>
      <c r="IK76" s="47">
        <v>0.89700000000000002</v>
      </c>
      <c r="IL76" s="47">
        <v>0.10299999999999999</v>
      </c>
      <c r="IM76" s="47">
        <v>0.21299999999999999</v>
      </c>
      <c r="IN76" s="47">
        <v>0.52400000000000002</v>
      </c>
      <c r="IO76" s="47">
        <v>0.192</v>
      </c>
      <c r="IP76" s="47">
        <v>0.159</v>
      </c>
      <c r="IQ76" s="49">
        <v>0.40899999999999997</v>
      </c>
      <c r="IR76" s="47">
        <v>0.21099999999999999</v>
      </c>
      <c r="IS76" s="47">
        <v>0.14299999999999999</v>
      </c>
      <c r="IT76" s="47">
        <v>7.9000000000000001E-2</v>
      </c>
      <c r="IU76" s="28">
        <v>5.3</v>
      </c>
      <c r="IV76" s="56">
        <v>13</v>
      </c>
    </row>
    <row r="77" spans="1:256" ht="48">
      <c r="A77" s="42" t="s">
        <v>346</v>
      </c>
      <c r="B77" s="44" t="s">
        <v>411</v>
      </c>
      <c r="C77" s="44" t="s">
        <v>163</v>
      </c>
      <c r="D77" s="44" t="s">
        <v>269</v>
      </c>
      <c r="E77" s="44" t="s">
        <v>412</v>
      </c>
      <c r="F77" s="44" t="s">
        <v>347</v>
      </c>
      <c r="G77" s="44" t="s">
        <v>348</v>
      </c>
      <c r="H77" s="45">
        <v>90405</v>
      </c>
      <c r="I77" s="28" t="s">
        <v>413</v>
      </c>
      <c r="J77" s="44"/>
      <c r="K77" s="44"/>
      <c r="L77" s="42" t="s">
        <v>355</v>
      </c>
      <c r="M77" s="46" t="s">
        <v>148</v>
      </c>
      <c r="N77" s="28"/>
      <c r="O77" s="59">
        <v>0.63139999999999996</v>
      </c>
      <c r="P77" s="60">
        <v>0.45019999999999999</v>
      </c>
      <c r="Q77" s="60">
        <v>0.54400000000000004</v>
      </c>
      <c r="R77" s="60">
        <v>0.84870000000000001</v>
      </c>
      <c r="S77" s="60">
        <v>0.49990000000000001</v>
      </c>
      <c r="T77" s="60">
        <v>0.75749999999999995</v>
      </c>
      <c r="U77" s="60">
        <v>0.45050000000000001</v>
      </c>
      <c r="V77" s="62" t="s">
        <v>957</v>
      </c>
      <c r="W77" s="60">
        <v>0.69879999999999998</v>
      </c>
      <c r="X77" s="60">
        <v>0.73419999999999996</v>
      </c>
      <c r="Y77" s="61" t="s">
        <v>957</v>
      </c>
      <c r="Z77" s="60">
        <v>0.58589999999999998</v>
      </c>
      <c r="AA77" s="60">
        <v>0.15240000000000001</v>
      </c>
      <c r="AB77" s="63">
        <v>0.63900000000000001</v>
      </c>
      <c r="AC77" s="47">
        <v>0.17</v>
      </c>
      <c r="AD77" s="48">
        <v>9.0999999999999998E-2</v>
      </c>
      <c r="AE77" s="28">
        <v>224</v>
      </c>
      <c r="AF77" s="47">
        <v>0.95299999999999996</v>
      </c>
      <c r="AG77" s="47">
        <v>4.5999999999999999E-2</v>
      </c>
      <c r="AH77" s="49">
        <v>0.09</v>
      </c>
      <c r="AI77" s="49">
        <v>0.4</v>
      </c>
      <c r="AJ77" s="47">
        <v>0.28799999999999998</v>
      </c>
      <c r="AK77" s="47">
        <v>0.13900000000000001</v>
      </c>
      <c r="AL77" s="47">
        <v>8.5999999999999993E-2</v>
      </c>
      <c r="AM77" s="28">
        <v>13.75</v>
      </c>
      <c r="AN77" s="28">
        <v>14.63</v>
      </c>
      <c r="AO77" s="28">
        <v>6.06</v>
      </c>
      <c r="AP77" s="28">
        <v>7.77</v>
      </c>
      <c r="AQ77" s="28">
        <v>13.47</v>
      </c>
      <c r="AR77" s="28">
        <v>18.79</v>
      </c>
      <c r="AS77" s="28">
        <v>13.38</v>
      </c>
      <c r="AT77" s="28">
        <v>14.94</v>
      </c>
      <c r="AU77" s="47">
        <v>0.81599999999999995</v>
      </c>
      <c r="AV77" s="47">
        <v>0.71</v>
      </c>
      <c r="AW77" s="49">
        <v>0.44</v>
      </c>
      <c r="AX77" s="49">
        <v>0.13</v>
      </c>
      <c r="AY77" s="28">
        <v>132146</v>
      </c>
      <c r="AZ77" s="28">
        <v>3601</v>
      </c>
      <c r="BA77" s="28">
        <v>41585</v>
      </c>
      <c r="BB77" s="28">
        <v>98773</v>
      </c>
      <c r="BC77" s="50">
        <v>0.105</v>
      </c>
      <c r="BD77" s="47">
        <v>0.20200000000000001</v>
      </c>
      <c r="BE77" s="47">
        <v>9.1999999999999998E-2</v>
      </c>
      <c r="BF77" s="47">
        <v>6.4000000000000001E-2</v>
      </c>
      <c r="BG77" s="49">
        <v>0.05</v>
      </c>
      <c r="BH77" s="28">
        <v>1</v>
      </c>
      <c r="BI77" s="28">
        <v>85</v>
      </c>
      <c r="BJ77" s="28">
        <v>6.9</v>
      </c>
      <c r="BK77" s="28">
        <v>9829544</v>
      </c>
      <c r="BL77" s="47">
        <v>0.504</v>
      </c>
      <c r="BM77" s="47">
        <v>5.2999999999999999E-2</v>
      </c>
      <c r="BN77" s="47">
        <v>0.21099999999999999</v>
      </c>
      <c r="BO77" s="47">
        <v>0.14599999999999999</v>
      </c>
      <c r="BP77" s="47">
        <v>0.70199999999999996</v>
      </c>
      <c r="BQ77" s="49">
        <v>0.09</v>
      </c>
      <c r="BR77" s="47">
        <v>1.4999999999999999E-2</v>
      </c>
      <c r="BS77" s="47">
        <v>0.156</v>
      </c>
      <c r="BT77" s="47">
        <v>4.0000000000000001E-3</v>
      </c>
      <c r="BU77" s="47">
        <v>3.3000000000000002E-2</v>
      </c>
      <c r="BV77" s="47">
        <v>0.49099999999999999</v>
      </c>
      <c r="BW77" s="47">
        <v>0.253</v>
      </c>
      <c r="BX77" s="52">
        <f t="shared" si="2"/>
        <v>0.64300000000000002</v>
      </c>
      <c r="BY77" s="52">
        <v>6.3E-2</v>
      </c>
      <c r="BZ77" s="52">
        <v>0.10199999999999999</v>
      </c>
      <c r="CA77" s="53">
        <v>37924</v>
      </c>
      <c r="CB77" s="28">
        <v>4059.28</v>
      </c>
      <c r="CC77" s="28">
        <v>6854630</v>
      </c>
      <c r="CD77" s="28">
        <f t="shared" si="3"/>
        <v>2421.499379200252</v>
      </c>
      <c r="CE77" s="47">
        <v>0.68600000000000005</v>
      </c>
      <c r="CF77" s="47">
        <v>0.65400000000000003</v>
      </c>
      <c r="CG77" s="47">
        <v>4.9000000000000002E-2</v>
      </c>
      <c r="CH77" s="47">
        <v>0.52900000000000003</v>
      </c>
      <c r="CI77" s="49">
        <v>0.112</v>
      </c>
      <c r="CJ77" s="28">
        <v>27.5</v>
      </c>
      <c r="CK77" s="28">
        <v>40.700000000000003</v>
      </c>
      <c r="CL77" s="47">
        <v>6.7000000000000004E-2</v>
      </c>
      <c r="CM77" s="47">
        <v>0.14699999999999999</v>
      </c>
      <c r="CN77" s="39">
        <v>2.85</v>
      </c>
      <c r="CO77" s="47">
        <v>0.47</v>
      </c>
      <c r="CP77" s="49">
        <v>0.11</v>
      </c>
      <c r="CQ77" s="49">
        <v>0.28000000000000003</v>
      </c>
      <c r="CR77" s="49">
        <v>0.25</v>
      </c>
      <c r="CS77" s="49">
        <v>0.97</v>
      </c>
      <c r="CT77" s="49">
        <v>0.11</v>
      </c>
      <c r="CU77" s="49">
        <v>0.01</v>
      </c>
      <c r="CV77" s="49">
        <v>0.17</v>
      </c>
      <c r="CW77" s="49">
        <v>0.22</v>
      </c>
      <c r="CX77" s="28">
        <v>14</v>
      </c>
      <c r="CY77" s="28">
        <v>8</v>
      </c>
      <c r="CZ77" s="28">
        <v>694.4</v>
      </c>
      <c r="DA77" s="28">
        <v>15</v>
      </c>
      <c r="DB77" s="49">
        <v>0.11</v>
      </c>
      <c r="DC77" s="41">
        <v>7.407407407407407E-4</v>
      </c>
      <c r="DD77" s="40">
        <v>9.0909090909090909E-4</v>
      </c>
      <c r="DE77" s="40">
        <v>4.0000000000000001E-3</v>
      </c>
      <c r="DF77" s="49">
        <v>0.14000000000000001</v>
      </c>
      <c r="DG77" s="49">
        <v>0.04</v>
      </c>
      <c r="DH77" s="41">
        <v>7.2992700729927003E-4</v>
      </c>
      <c r="DI77" s="28">
        <v>3637</v>
      </c>
      <c r="DJ77" s="49">
        <v>0.32</v>
      </c>
      <c r="DK77" s="49">
        <v>0.39</v>
      </c>
      <c r="DL77" s="49">
        <v>0.8</v>
      </c>
      <c r="DM77" s="49">
        <v>0.86</v>
      </c>
      <c r="DN77" s="49">
        <v>7.0000000000000007E-2</v>
      </c>
      <c r="DO77" s="28">
        <v>2.9</v>
      </c>
      <c r="DP77" s="28">
        <v>2.7</v>
      </c>
      <c r="DQ77" s="28">
        <v>0.28999999999999998</v>
      </c>
      <c r="DR77" s="28">
        <v>-963</v>
      </c>
      <c r="DS77" s="47">
        <v>0.128</v>
      </c>
      <c r="DT77" s="49">
        <v>0.17</v>
      </c>
      <c r="DU77" s="28">
        <v>5.3</v>
      </c>
      <c r="DV77" s="28">
        <v>0.92</v>
      </c>
      <c r="DW77" s="28">
        <v>75600</v>
      </c>
      <c r="DX77" s="28">
        <v>49.57</v>
      </c>
      <c r="DY77" s="49">
        <v>0.69</v>
      </c>
      <c r="DZ77" s="49">
        <v>0.25</v>
      </c>
      <c r="EA77" s="28">
        <v>5.9</v>
      </c>
      <c r="EB77" s="28">
        <v>58</v>
      </c>
      <c r="EC77" s="49">
        <v>0.28999999999999998</v>
      </c>
      <c r="ED77" s="28">
        <v>4</v>
      </c>
      <c r="EE77" s="28">
        <v>488</v>
      </c>
      <c r="EF77" s="28">
        <v>45</v>
      </c>
      <c r="EG77" s="28">
        <v>6</v>
      </c>
      <c r="EH77" s="28">
        <v>8</v>
      </c>
      <c r="EI77" s="28">
        <v>8</v>
      </c>
      <c r="EJ77" s="39">
        <v>4</v>
      </c>
      <c r="EK77" s="28">
        <v>14.7</v>
      </c>
      <c r="EL77" s="28">
        <v>2</v>
      </c>
      <c r="EM77" s="49">
        <v>0.32</v>
      </c>
      <c r="EN77" s="49">
        <v>0.72</v>
      </c>
      <c r="EO77" s="49">
        <v>0.5</v>
      </c>
      <c r="EP77" s="28">
        <v>3553</v>
      </c>
      <c r="EQ77" s="49">
        <v>0.46</v>
      </c>
      <c r="ER77" s="49">
        <v>0.24</v>
      </c>
      <c r="ES77" s="49">
        <v>0.87</v>
      </c>
      <c r="ET77" s="28">
        <v>0.5</v>
      </c>
      <c r="EU77" s="47">
        <v>0.13200000000000001</v>
      </c>
      <c r="EV77" s="47">
        <v>0.23599999999999999</v>
      </c>
      <c r="EW77" s="37">
        <v>528.29999999999995</v>
      </c>
      <c r="EX77" s="28">
        <v>259.2</v>
      </c>
      <c r="EY77" s="28">
        <v>23</v>
      </c>
      <c r="EZ77" s="43">
        <v>5600</v>
      </c>
      <c r="FA77" s="28">
        <v>98</v>
      </c>
      <c r="FB77" s="28">
        <v>81.3</v>
      </c>
      <c r="FC77" s="28">
        <v>290</v>
      </c>
      <c r="FD77" s="28">
        <v>30</v>
      </c>
      <c r="FE77" s="28">
        <v>4</v>
      </c>
      <c r="FF77" s="49">
        <v>0.22</v>
      </c>
      <c r="FG77" s="28">
        <v>4</v>
      </c>
      <c r="FH77" s="28">
        <v>4.0999999999999996</v>
      </c>
      <c r="FI77" s="49">
        <v>7.0000000000000007E-2</v>
      </c>
      <c r="FJ77" s="49">
        <v>0.12</v>
      </c>
      <c r="FK77" s="49">
        <v>0.12</v>
      </c>
      <c r="FL77" s="49">
        <v>0.11</v>
      </c>
      <c r="FM77" s="47">
        <v>3.1E-2</v>
      </c>
      <c r="FN77" s="47">
        <v>2.3E-2</v>
      </c>
      <c r="FO77" s="47">
        <v>0.876</v>
      </c>
      <c r="FP77" s="47">
        <v>6.6000000000000003E-2</v>
      </c>
      <c r="FQ77" s="47">
        <v>4.0000000000000001E-3</v>
      </c>
      <c r="FR77" s="47">
        <v>0.193</v>
      </c>
      <c r="FS77" s="47">
        <v>0.76900000000000002</v>
      </c>
      <c r="FT77" s="47">
        <v>3.7999999999999999E-2</v>
      </c>
      <c r="FU77" s="38">
        <v>1</v>
      </c>
      <c r="FV77" s="28">
        <v>2014</v>
      </c>
      <c r="FW77" s="28">
        <v>5</v>
      </c>
      <c r="FX77" s="28">
        <v>80.900000000000006</v>
      </c>
      <c r="FY77" s="28">
        <v>39</v>
      </c>
      <c r="FZ77" s="64" t="s">
        <v>414</v>
      </c>
      <c r="GA77" s="65" t="s">
        <v>415</v>
      </c>
      <c r="GB77" s="65" t="s">
        <v>348</v>
      </c>
      <c r="GC77" s="66">
        <v>40583</v>
      </c>
      <c r="GD77" s="67">
        <v>0.2475</v>
      </c>
      <c r="GE77" s="67">
        <v>0.66949999999999998</v>
      </c>
      <c r="GF77" s="67">
        <v>8.3000000000000004E-2</v>
      </c>
      <c r="GG77" s="67">
        <v>0.78749999999999998</v>
      </c>
      <c r="GH77" s="67">
        <v>0.55730000000000002</v>
      </c>
      <c r="GI77" s="67">
        <v>0.1298</v>
      </c>
      <c r="GJ77" s="67">
        <v>4.1700000000000001E-2</v>
      </c>
      <c r="GK77" s="67">
        <v>2.2000000000000001E-3</v>
      </c>
      <c r="GL77" s="67">
        <v>6.6E-3</v>
      </c>
      <c r="GM77" s="67">
        <v>1.29E-2</v>
      </c>
      <c r="GN77" s="69">
        <v>0.3024</v>
      </c>
      <c r="GO77" s="67">
        <v>0.97250000000000003</v>
      </c>
      <c r="GP77" s="67">
        <v>0.81920000000000004</v>
      </c>
      <c r="GQ77" s="67">
        <v>0.23519999999999999</v>
      </c>
      <c r="GR77" s="67">
        <v>0.63449999999999995</v>
      </c>
      <c r="GS77" s="67">
        <v>5.0999999999999997E-2</v>
      </c>
      <c r="GT77" s="69">
        <v>7.9299999999999995E-2</v>
      </c>
      <c r="GU77" s="67">
        <v>0.97399999999999998</v>
      </c>
      <c r="GV77" s="67">
        <v>0.108</v>
      </c>
      <c r="GW77" s="67">
        <v>0.1042</v>
      </c>
      <c r="GX77" s="67">
        <v>1.52E-2</v>
      </c>
      <c r="GY77" s="67">
        <v>3.5400000000000001E-2</v>
      </c>
      <c r="GZ77" s="69">
        <v>0.19370000000000001</v>
      </c>
      <c r="HA77" s="67">
        <v>0.2626</v>
      </c>
      <c r="HB77" s="67">
        <v>0.17269999999999999</v>
      </c>
      <c r="HC77" s="67">
        <v>4.9000000000000002E-2</v>
      </c>
      <c r="HD77" s="70">
        <v>833</v>
      </c>
      <c r="HE77" s="67">
        <v>0.53690000000000004</v>
      </c>
      <c r="HF77" s="65">
        <v>6212501</v>
      </c>
      <c r="HG77" s="65">
        <v>69936156</v>
      </c>
      <c r="HH77" s="65">
        <v>1723</v>
      </c>
      <c r="HI77" s="71">
        <v>7.1000000000000004E-3</v>
      </c>
      <c r="HJ77" s="67">
        <v>420</v>
      </c>
      <c r="HK77" s="67">
        <v>0.71189999999999998</v>
      </c>
      <c r="HL77" s="67">
        <v>5.4399999999999997E-2</v>
      </c>
      <c r="HM77" s="67">
        <v>0.5948</v>
      </c>
      <c r="HN77" s="67">
        <v>0.36980000000000002</v>
      </c>
      <c r="HO77" s="28"/>
      <c r="HP77" s="28">
        <v>5.6</v>
      </c>
      <c r="HQ77" s="28">
        <v>4.2</v>
      </c>
      <c r="HR77" s="28">
        <v>211.3</v>
      </c>
      <c r="HS77" s="28">
        <v>12.1</v>
      </c>
      <c r="HT77" s="28">
        <v>5.3</v>
      </c>
      <c r="HU77" s="28">
        <v>13.5</v>
      </c>
      <c r="HV77" s="28">
        <v>401.9</v>
      </c>
      <c r="HW77" s="28">
        <v>86913</v>
      </c>
      <c r="HX77" s="47">
        <v>0.63300000000000001</v>
      </c>
      <c r="HY77" s="28">
        <v>595</v>
      </c>
      <c r="HZ77" s="47">
        <v>0.88700000000000001</v>
      </c>
      <c r="IA77" s="47">
        <v>0.113</v>
      </c>
      <c r="IB77" s="49">
        <v>0.189</v>
      </c>
      <c r="IC77" s="47">
        <v>0.46899999999999997</v>
      </c>
      <c r="ID77" s="49">
        <v>0.254</v>
      </c>
      <c r="IE77" s="47">
        <v>0.02</v>
      </c>
      <c r="IF77" s="47">
        <v>0.153</v>
      </c>
      <c r="IG77" s="47">
        <v>0.20499999999999999</v>
      </c>
      <c r="IH77" s="47">
        <v>0.255</v>
      </c>
      <c r="II77" s="47">
        <v>0.36799999999999999</v>
      </c>
      <c r="IJ77" s="28">
        <v>16</v>
      </c>
      <c r="IK77" s="47">
        <v>0.89700000000000002</v>
      </c>
      <c r="IL77" s="47">
        <v>0.10299999999999999</v>
      </c>
      <c r="IM77" s="47">
        <v>0.21299999999999999</v>
      </c>
      <c r="IN77" s="47">
        <v>0.52400000000000002</v>
      </c>
      <c r="IO77" s="47">
        <v>0.192</v>
      </c>
      <c r="IP77" s="47">
        <v>0.159</v>
      </c>
      <c r="IQ77" s="49">
        <v>0.40899999999999997</v>
      </c>
      <c r="IR77" s="47">
        <v>0.21099999999999999</v>
      </c>
      <c r="IS77" s="47">
        <v>0.14299999999999999</v>
      </c>
      <c r="IT77" s="47">
        <v>7.9000000000000001E-2</v>
      </c>
      <c r="IU77" s="28">
        <v>5.3</v>
      </c>
      <c r="IV77" s="56">
        <v>13</v>
      </c>
    </row>
    <row r="78" spans="1:256" ht="64">
      <c r="A78" s="42" t="s">
        <v>346</v>
      </c>
      <c r="B78" s="42" t="s">
        <v>416</v>
      </c>
      <c r="C78" s="42"/>
      <c r="D78" s="42" t="s">
        <v>269</v>
      </c>
      <c r="E78" s="42"/>
      <c r="F78" s="44" t="s">
        <v>347</v>
      </c>
      <c r="G78" s="42" t="s">
        <v>348</v>
      </c>
      <c r="H78" s="45">
        <v>90002</v>
      </c>
      <c r="I78" s="28" t="s">
        <v>417</v>
      </c>
      <c r="J78" s="42"/>
      <c r="K78" s="42"/>
      <c r="L78" s="42" t="s">
        <v>355</v>
      </c>
      <c r="M78" s="46" t="s">
        <v>215</v>
      </c>
      <c r="N78" s="28"/>
      <c r="O78" s="72">
        <v>0.55389999999999995</v>
      </c>
      <c r="P78" s="73">
        <v>0.5736</v>
      </c>
      <c r="Q78" s="73">
        <v>0.42120000000000002</v>
      </c>
      <c r="R78" s="73">
        <v>0.75290000000000001</v>
      </c>
      <c r="S78" s="73">
        <v>0.44259999999999999</v>
      </c>
      <c r="T78" s="73">
        <v>0.54810000000000003</v>
      </c>
      <c r="U78" s="75" t="s">
        <v>957</v>
      </c>
      <c r="V78" s="74" t="s">
        <v>957</v>
      </c>
      <c r="W78" s="73">
        <v>0.78110000000000002</v>
      </c>
      <c r="X78" s="73">
        <v>0.89390000000000003</v>
      </c>
      <c r="Y78" s="75" t="s">
        <v>957</v>
      </c>
      <c r="Z78" s="73">
        <v>0.4098</v>
      </c>
      <c r="AA78" s="73">
        <v>0.30909999999999999</v>
      </c>
      <c r="AB78" s="76">
        <v>0.7127</v>
      </c>
      <c r="AC78" s="47">
        <v>0.17</v>
      </c>
      <c r="AD78" s="48">
        <v>9.0999999999999998E-2</v>
      </c>
      <c r="AE78" s="28">
        <v>224</v>
      </c>
      <c r="AF78" s="47">
        <v>0.95299999999999996</v>
      </c>
      <c r="AG78" s="47">
        <v>4.5999999999999999E-2</v>
      </c>
      <c r="AH78" s="49">
        <v>0.09</v>
      </c>
      <c r="AI78" s="49">
        <v>0.4</v>
      </c>
      <c r="AJ78" s="47">
        <v>0.28799999999999998</v>
      </c>
      <c r="AK78" s="47">
        <v>0.13900000000000001</v>
      </c>
      <c r="AL78" s="47">
        <v>8.5999999999999993E-2</v>
      </c>
      <c r="AM78" s="28">
        <v>13.75</v>
      </c>
      <c r="AN78" s="28">
        <v>14.63</v>
      </c>
      <c r="AO78" s="28">
        <v>6.06</v>
      </c>
      <c r="AP78" s="28">
        <v>7.77</v>
      </c>
      <c r="AQ78" s="28">
        <v>13.47</v>
      </c>
      <c r="AR78" s="28">
        <v>18.79</v>
      </c>
      <c r="AS78" s="28">
        <v>13.38</v>
      </c>
      <c r="AT78" s="28">
        <v>14.94</v>
      </c>
      <c r="AU78" s="47">
        <v>0.81599999999999995</v>
      </c>
      <c r="AV78" s="47">
        <v>0.71</v>
      </c>
      <c r="AW78" s="49">
        <v>0.44</v>
      </c>
      <c r="AX78" s="49">
        <v>0.13</v>
      </c>
      <c r="AY78" s="28">
        <v>132146</v>
      </c>
      <c r="AZ78" s="28">
        <v>3601</v>
      </c>
      <c r="BA78" s="28">
        <v>41585</v>
      </c>
      <c r="BB78" s="28">
        <v>98773</v>
      </c>
      <c r="BC78" s="50">
        <v>0.105</v>
      </c>
      <c r="BD78" s="47">
        <v>0.20200000000000001</v>
      </c>
      <c r="BE78" s="47">
        <v>9.1999999999999998E-2</v>
      </c>
      <c r="BF78" s="47">
        <v>6.4000000000000001E-2</v>
      </c>
      <c r="BG78" s="49">
        <v>0.05</v>
      </c>
      <c r="BH78" s="28">
        <v>1</v>
      </c>
      <c r="BI78" s="28">
        <v>56</v>
      </c>
      <c r="BJ78" s="28">
        <v>8.6999999999999993</v>
      </c>
      <c r="BK78" s="28">
        <v>9829544</v>
      </c>
      <c r="BL78" s="47">
        <v>0.504</v>
      </c>
      <c r="BM78" s="47">
        <v>5.2999999999999999E-2</v>
      </c>
      <c r="BN78" s="47">
        <v>0.21099999999999999</v>
      </c>
      <c r="BO78" s="47">
        <v>0.14599999999999999</v>
      </c>
      <c r="BP78" s="47">
        <v>0.70199999999999996</v>
      </c>
      <c r="BQ78" s="49">
        <v>0.09</v>
      </c>
      <c r="BR78" s="47">
        <v>1.4999999999999999E-2</v>
      </c>
      <c r="BS78" s="47">
        <v>0.156</v>
      </c>
      <c r="BT78" s="47">
        <v>4.0000000000000001E-3</v>
      </c>
      <c r="BU78" s="47">
        <v>3.3000000000000002E-2</v>
      </c>
      <c r="BV78" s="47">
        <v>0.49099999999999999</v>
      </c>
      <c r="BW78" s="47">
        <v>0.253</v>
      </c>
      <c r="BX78" s="52">
        <f t="shared" si="2"/>
        <v>0.64300000000000002</v>
      </c>
      <c r="BY78" s="52">
        <v>6.3E-2</v>
      </c>
      <c r="BZ78" s="52">
        <v>0.10199999999999999</v>
      </c>
      <c r="CA78" s="53">
        <v>37924</v>
      </c>
      <c r="CB78" s="28">
        <v>4059.28</v>
      </c>
      <c r="CC78" s="28">
        <v>7930680</v>
      </c>
      <c r="CD78" s="28">
        <f t="shared" si="3"/>
        <v>2421.499379200252</v>
      </c>
      <c r="CE78" s="47">
        <v>6.4000000000000001E-2</v>
      </c>
      <c r="CF78" s="47">
        <v>0.54300000000000004</v>
      </c>
      <c r="CG78" s="47">
        <v>0.159</v>
      </c>
      <c r="CH78" s="47">
        <v>0.74099999999999999</v>
      </c>
      <c r="CI78" s="47">
        <v>0.10299999999999999</v>
      </c>
      <c r="CJ78" s="28">
        <v>34.799999999999997</v>
      </c>
      <c r="CK78" s="28">
        <v>36.5</v>
      </c>
      <c r="CL78" s="47">
        <v>0.107</v>
      </c>
      <c r="CM78" s="47">
        <v>0.30499999999999999</v>
      </c>
      <c r="CN78" s="39">
        <v>4.57</v>
      </c>
      <c r="CO78" s="47">
        <v>0.53300000000000003</v>
      </c>
      <c r="CP78" s="49">
        <v>0.11</v>
      </c>
      <c r="CQ78" s="49">
        <v>0.28000000000000003</v>
      </c>
      <c r="CR78" s="49">
        <v>0.25</v>
      </c>
      <c r="CS78" s="49">
        <v>0.97</v>
      </c>
      <c r="CT78" s="49">
        <v>0.11</v>
      </c>
      <c r="CU78" s="49">
        <v>0.01</v>
      </c>
      <c r="CV78" s="49">
        <v>0.17</v>
      </c>
      <c r="CW78" s="49">
        <v>0.22</v>
      </c>
      <c r="CX78" s="28">
        <v>14</v>
      </c>
      <c r="CY78" s="28">
        <v>8</v>
      </c>
      <c r="CZ78" s="28">
        <v>694.4</v>
      </c>
      <c r="DA78" s="28">
        <v>15</v>
      </c>
      <c r="DB78" s="49">
        <v>0.11</v>
      </c>
      <c r="DC78" s="41">
        <v>7.407407407407407E-4</v>
      </c>
      <c r="DD78" s="40">
        <v>9.0909090909090909E-4</v>
      </c>
      <c r="DE78" s="40">
        <v>4.0000000000000001E-3</v>
      </c>
      <c r="DF78" s="49">
        <v>0.14000000000000001</v>
      </c>
      <c r="DG78" s="49">
        <v>0.04</v>
      </c>
      <c r="DH78" s="41">
        <v>7.2992700729927003E-4</v>
      </c>
      <c r="DI78" s="28">
        <v>3637</v>
      </c>
      <c r="DJ78" s="49">
        <v>0.32</v>
      </c>
      <c r="DK78" s="49">
        <v>0.39</v>
      </c>
      <c r="DL78" s="49">
        <v>0.8</v>
      </c>
      <c r="DM78" s="49">
        <v>0.86</v>
      </c>
      <c r="DN78" s="49">
        <v>7.0000000000000007E-2</v>
      </c>
      <c r="DO78" s="28">
        <v>2.9</v>
      </c>
      <c r="DP78" s="28">
        <v>2.7</v>
      </c>
      <c r="DQ78" s="28">
        <v>0.28999999999999998</v>
      </c>
      <c r="DR78" s="28">
        <v>-963</v>
      </c>
      <c r="DS78" s="47">
        <v>0.128</v>
      </c>
      <c r="DT78" s="49">
        <v>0.17</v>
      </c>
      <c r="DU78" s="28">
        <v>5.3</v>
      </c>
      <c r="DV78" s="28">
        <v>0.92</v>
      </c>
      <c r="DW78" s="28">
        <v>75600</v>
      </c>
      <c r="DX78" s="28">
        <v>49.57</v>
      </c>
      <c r="DY78" s="49">
        <v>0.69</v>
      </c>
      <c r="DZ78" s="49">
        <v>0.25</v>
      </c>
      <c r="EA78" s="28">
        <v>5.9</v>
      </c>
      <c r="EB78" s="28">
        <v>58</v>
      </c>
      <c r="EC78" s="49">
        <v>0.28999999999999998</v>
      </c>
      <c r="ED78" s="28">
        <v>4</v>
      </c>
      <c r="EE78" s="28">
        <v>488</v>
      </c>
      <c r="EF78" s="28">
        <v>45</v>
      </c>
      <c r="EG78" s="28">
        <v>6</v>
      </c>
      <c r="EH78" s="28">
        <v>8</v>
      </c>
      <c r="EI78" s="28">
        <v>8</v>
      </c>
      <c r="EJ78" s="39">
        <v>4</v>
      </c>
      <c r="EK78" s="28">
        <v>14.7</v>
      </c>
      <c r="EL78" s="28">
        <v>2</v>
      </c>
      <c r="EM78" s="49">
        <v>0.32</v>
      </c>
      <c r="EN78" s="49">
        <v>0.72</v>
      </c>
      <c r="EO78" s="49">
        <v>0.5</v>
      </c>
      <c r="EP78" s="28">
        <v>3553</v>
      </c>
      <c r="EQ78" s="49">
        <v>0.46</v>
      </c>
      <c r="ER78" s="49">
        <v>0.24</v>
      </c>
      <c r="ES78" s="49">
        <v>0.87</v>
      </c>
      <c r="ET78" s="28">
        <v>0.5</v>
      </c>
      <c r="EU78" s="47">
        <v>0.13200000000000001</v>
      </c>
      <c r="EV78" s="47">
        <v>0.23599999999999999</v>
      </c>
      <c r="EW78" s="37">
        <v>528.29999999999995</v>
      </c>
      <c r="EX78" s="28">
        <v>259.2</v>
      </c>
      <c r="EY78" s="28">
        <v>23</v>
      </c>
      <c r="EZ78" s="43">
        <v>5600</v>
      </c>
      <c r="FA78" s="28">
        <v>98</v>
      </c>
      <c r="FB78" s="28">
        <v>81.3</v>
      </c>
      <c r="FC78" s="28">
        <v>290</v>
      </c>
      <c r="FD78" s="28">
        <v>30</v>
      </c>
      <c r="FE78" s="28">
        <v>4</v>
      </c>
      <c r="FF78" s="49">
        <v>0.22</v>
      </c>
      <c r="FG78" s="28">
        <v>4</v>
      </c>
      <c r="FH78" s="28">
        <v>4.0999999999999996</v>
      </c>
      <c r="FI78" s="49">
        <v>7.0000000000000007E-2</v>
      </c>
      <c r="FJ78" s="49">
        <v>0.12</v>
      </c>
      <c r="FK78" s="49">
        <v>0.12</v>
      </c>
      <c r="FL78" s="49">
        <v>0.11</v>
      </c>
      <c r="FM78" s="47">
        <v>3.1E-2</v>
      </c>
      <c r="FN78" s="47">
        <v>2.3E-2</v>
      </c>
      <c r="FO78" s="47">
        <v>0.876</v>
      </c>
      <c r="FP78" s="47">
        <v>6.6000000000000003E-2</v>
      </c>
      <c r="FQ78" s="47">
        <v>4.0000000000000001E-3</v>
      </c>
      <c r="FR78" s="47">
        <v>0.193</v>
      </c>
      <c r="FS78" s="47">
        <v>0.76900000000000002</v>
      </c>
      <c r="FT78" s="47">
        <v>3.7999999999999999E-2</v>
      </c>
      <c r="FU78" s="38">
        <v>1</v>
      </c>
      <c r="FV78" s="28">
        <v>2014</v>
      </c>
      <c r="FW78" s="28">
        <v>5</v>
      </c>
      <c r="FX78" s="28">
        <v>80.900000000000006</v>
      </c>
      <c r="FY78" s="28">
        <v>39</v>
      </c>
      <c r="FZ78" s="77" t="s">
        <v>418</v>
      </c>
      <c r="GA78" s="78" t="s">
        <v>353</v>
      </c>
      <c r="GB78" s="78" t="s">
        <v>348</v>
      </c>
      <c r="GC78" s="79">
        <v>20232</v>
      </c>
      <c r="GD78" s="80">
        <v>0.26450000000000001</v>
      </c>
      <c r="GE78" s="80">
        <v>0.64890000000000003</v>
      </c>
      <c r="GF78" s="80">
        <v>8.6499999999999994E-2</v>
      </c>
      <c r="GG78" s="80">
        <v>0.9819</v>
      </c>
      <c r="GH78" s="80">
        <v>0.49059999999999998</v>
      </c>
      <c r="GI78" s="80">
        <v>0.53700000000000003</v>
      </c>
      <c r="GJ78" s="80">
        <v>4.0000000000000001E-3</v>
      </c>
      <c r="GK78" s="80">
        <v>1.2999999999999999E-3</v>
      </c>
      <c r="GL78" s="80">
        <v>1.1000000000000001E-3</v>
      </c>
      <c r="GM78" s="80">
        <v>5.4000000000000003E-3</v>
      </c>
      <c r="GN78" s="81">
        <v>0.28989999999999999</v>
      </c>
      <c r="GO78" s="80">
        <v>0.97189999999999999</v>
      </c>
      <c r="GP78" s="80">
        <v>0.82550000000000001</v>
      </c>
      <c r="GQ78" s="80">
        <v>0.1192</v>
      </c>
      <c r="GR78" s="80">
        <v>0.75239999999999996</v>
      </c>
      <c r="GS78" s="80">
        <v>5.0999999999999997E-2</v>
      </c>
      <c r="GT78" s="81">
        <v>7.7399999999999997E-2</v>
      </c>
      <c r="GU78" s="80">
        <v>0.89990000000000003</v>
      </c>
      <c r="GV78" s="80">
        <v>0.1794</v>
      </c>
      <c r="GW78" s="80">
        <v>2.92E-2</v>
      </c>
      <c r="GX78" s="80">
        <v>1.35E-2</v>
      </c>
      <c r="GY78" s="80">
        <v>9.5799999999999996E-2</v>
      </c>
      <c r="GZ78" s="81">
        <v>6.2700000000000006E-2</v>
      </c>
      <c r="HA78" s="80">
        <v>0.25629999999999997</v>
      </c>
      <c r="HB78" s="80">
        <v>0.1517</v>
      </c>
      <c r="HC78" s="80">
        <v>7.0599999999999996E-2</v>
      </c>
      <c r="HD78" s="83">
        <v>311</v>
      </c>
      <c r="HE78" s="80">
        <v>0.18659999999999999</v>
      </c>
      <c r="HF78" s="78">
        <v>7804866</v>
      </c>
      <c r="HG78" s="78">
        <v>35693969</v>
      </c>
      <c r="HH78" s="78">
        <v>1764</v>
      </c>
      <c r="HI78" s="84">
        <v>1.0699999999999999E-2</v>
      </c>
      <c r="HJ78" s="80">
        <v>251</v>
      </c>
      <c r="HK78" s="80">
        <v>0.75239999999999996</v>
      </c>
      <c r="HL78" s="80">
        <v>0.1265</v>
      </c>
      <c r="HM78" s="80">
        <v>0.50209999999999999</v>
      </c>
      <c r="HN78" s="80">
        <v>0.42449999999999999</v>
      </c>
      <c r="HO78" s="28"/>
      <c r="HP78" s="28">
        <v>5.6</v>
      </c>
      <c r="HQ78" s="28">
        <v>4.2</v>
      </c>
      <c r="HR78" s="28">
        <v>211.3</v>
      </c>
      <c r="HS78" s="28">
        <v>12.1</v>
      </c>
      <c r="HT78" s="28">
        <v>5.3</v>
      </c>
      <c r="HU78" s="28">
        <v>13.5</v>
      </c>
      <c r="HV78" s="28">
        <v>401.9</v>
      </c>
      <c r="HW78" s="28">
        <v>86913</v>
      </c>
      <c r="HX78" s="47">
        <v>0.63300000000000001</v>
      </c>
      <c r="HY78" s="28">
        <v>595</v>
      </c>
      <c r="HZ78" s="47">
        <v>0.88700000000000001</v>
      </c>
      <c r="IA78" s="47">
        <v>0.113</v>
      </c>
      <c r="IB78" s="49">
        <v>0.189</v>
      </c>
      <c r="IC78" s="47">
        <v>0.46899999999999997</v>
      </c>
      <c r="ID78" s="49">
        <v>0.254</v>
      </c>
      <c r="IE78" s="47">
        <v>0.02</v>
      </c>
      <c r="IF78" s="47">
        <v>0.153</v>
      </c>
      <c r="IG78" s="47">
        <v>0.20499999999999999</v>
      </c>
      <c r="IH78" s="47">
        <v>0.255</v>
      </c>
      <c r="II78" s="47">
        <v>0.36799999999999999</v>
      </c>
      <c r="IJ78" s="28">
        <v>16</v>
      </c>
      <c r="IK78" s="47">
        <v>0.89700000000000002</v>
      </c>
      <c r="IL78" s="47">
        <v>0.10299999999999999</v>
      </c>
      <c r="IM78" s="47">
        <v>0.21299999999999999</v>
      </c>
      <c r="IN78" s="47">
        <v>0.52400000000000002</v>
      </c>
      <c r="IO78" s="47">
        <v>0.192</v>
      </c>
      <c r="IP78" s="47">
        <v>0.159</v>
      </c>
      <c r="IQ78" s="49">
        <v>0.40899999999999997</v>
      </c>
      <c r="IR78" s="47">
        <v>0.21099999999999999</v>
      </c>
      <c r="IS78" s="47">
        <v>0.14299999999999999</v>
      </c>
      <c r="IT78" s="47">
        <v>7.9000000000000001E-2</v>
      </c>
      <c r="IU78" s="28">
        <v>5.3</v>
      </c>
      <c r="IV78" s="56">
        <v>13</v>
      </c>
    </row>
    <row r="79" spans="1:256" ht="64">
      <c r="A79" s="42" t="s">
        <v>346</v>
      </c>
      <c r="B79" s="42" t="s">
        <v>1716</v>
      </c>
      <c r="C79" s="42"/>
      <c r="D79" s="42" t="s">
        <v>274</v>
      </c>
      <c r="E79" s="42"/>
      <c r="F79" s="44" t="s">
        <v>347</v>
      </c>
      <c r="G79" s="42" t="s">
        <v>348</v>
      </c>
      <c r="H79" s="45">
        <v>94111</v>
      </c>
      <c r="I79" s="28" t="s">
        <v>419</v>
      </c>
      <c r="J79" s="42"/>
      <c r="K79" s="42"/>
      <c r="L79" s="42" t="s">
        <v>350</v>
      </c>
      <c r="M79" s="46" t="s">
        <v>215</v>
      </c>
      <c r="N79" s="28"/>
      <c r="O79" s="72">
        <v>0.66959999999999997</v>
      </c>
      <c r="P79" s="73">
        <v>0.80220000000000002</v>
      </c>
      <c r="Q79" s="73">
        <v>0.26400000000000001</v>
      </c>
      <c r="R79" s="73">
        <v>0.90749999999999997</v>
      </c>
      <c r="S79" s="73">
        <v>0.51060000000000005</v>
      </c>
      <c r="T79" s="73">
        <v>0.81100000000000005</v>
      </c>
      <c r="U79" s="73">
        <v>0.76659999999999995</v>
      </c>
      <c r="V79" s="74" t="s">
        <v>957</v>
      </c>
      <c r="W79" s="73">
        <v>0.68530000000000002</v>
      </c>
      <c r="X79" s="73">
        <v>0.70579999999999998</v>
      </c>
      <c r="Y79" s="73">
        <v>0.8</v>
      </c>
      <c r="Z79" s="73">
        <v>0.59179999999999999</v>
      </c>
      <c r="AA79" s="73">
        <v>0.56100000000000005</v>
      </c>
      <c r="AB79" s="76">
        <v>0.50460000000000005</v>
      </c>
      <c r="AC79" s="47">
        <v>0.17</v>
      </c>
      <c r="AD79" s="48">
        <v>9.0999999999999998E-2</v>
      </c>
      <c r="AE79" s="28">
        <v>224</v>
      </c>
      <c r="AF79" s="47">
        <v>0.95299999999999996</v>
      </c>
      <c r="AG79" s="47">
        <v>4.5999999999999999E-2</v>
      </c>
      <c r="AH79" s="49">
        <v>0.09</v>
      </c>
      <c r="AI79" s="49">
        <v>0.4</v>
      </c>
      <c r="AJ79" s="47">
        <v>0.28799999999999998</v>
      </c>
      <c r="AK79" s="47">
        <v>0.13900000000000001</v>
      </c>
      <c r="AL79" s="47">
        <v>8.5999999999999993E-2</v>
      </c>
      <c r="AM79" s="28">
        <v>13.75</v>
      </c>
      <c r="AN79" s="28">
        <v>14.63</v>
      </c>
      <c r="AO79" s="28">
        <v>6.06</v>
      </c>
      <c r="AP79" s="28">
        <v>7.77</v>
      </c>
      <c r="AQ79" s="28">
        <v>13.47</v>
      </c>
      <c r="AR79" s="28">
        <v>18.79</v>
      </c>
      <c r="AS79" s="28">
        <v>13.38</v>
      </c>
      <c r="AT79" s="28">
        <v>14.94</v>
      </c>
      <c r="AU79" s="47">
        <v>0.81599999999999995</v>
      </c>
      <c r="AV79" s="47">
        <v>0.71</v>
      </c>
      <c r="AW79" s="49">
        <v>0.44</v>
      </c>
      <c r="AX79" s="49">
        <v>0.13</v>
      </c>
      <c r="AY79" s="28">
        <v>132146</v>
      </c>
      <c r="AZ79" s="28">
        <v>3601</v>
      </c>
      <c r="BA79" s="28">
        <v>41585</v>
      </c>
      <c r="BB79" s="28">
        <v>98773</v>
      </c>
      <c r="BC79" s="50">
        <v>0.105</v>
      </c>
      <c r="BD79" s="47">
        <v>0.20200000000000001</v>
      </c>
      <c r="BE79" s="47">
        <v>9.1999999999999998E-2</v>
      </c>
      <c r="BF79" s="47">
        <v>6.4000000000000001E-2</v>
      </c>
      <c r="BG79" s="49">
        <v>0.05</v>
      </c>
      <c r="BH79" s="28">
        <v>1</v>
      </c>
      <c r="BI79" s="28">
        <v>98</v>
      </c>
      <c r="BJ79" s="28">
        <v>10</v>
      </c>
      <c r="BK79" s="28">
        <v>9829544</v>
      </c>
      <c r="BL79" s="47">
        <v>0.504</v>
      </c>
      <c r="BM79" s="47">
        <v>5.2999999999999999E-2</v>
      </c>
      <c r="BN79" s="47">
        <v>0.21099999999999999</v>
      </c>
      <c r="BO79" s="47">
        <v>0.14599999999999999</v>
      </c>
      <c r="BP79" s="47">
        <v>0.70199999999999996</v>
      </c>
      <c r="BQ79" s="49">
        <v>0.09</v>
      </c>
      <c r="BR79" s="47">
        <v>1.4999999999999999E-2</v>
      </c>
      <c r="BS79" s="47">
        <v>0.156</v>
      </c>
      <c r="BT79" s="47">
        <v>4.0000000000000001E-3</v>
      </c>
      <c r="BU79" s="47">
        <v>3.3000000000000002E-2</v>
      </c>
      <c r="BV79" s="47">
        <v>0.49099999999999999</v>
      </c>
      <c r="BW79" s="47">
        <v>0.253</v>
      </c>
      <c r="BX79" s="52">
        <f t="shared" si="2"/>
        <v>0.64300000000000002</v>
      </c>
      <c r="BY79" s="52">
        <v>6.3E-2</v>
      </c>
      <c r="BZ79" s="52">
        <v>0.10199999999999999</v>
      </c>
      <c r="CA79" s="53">
        <v>37924</v>
      </c>
      <c r="CB79" s="28">
        <v>4059.28</v>
      </c>
      <c r="CC79" s="28">
        <v>891185</v>
      </c>
      <c r="CD79" s="28">
        <f t="shared" si="3"/>
        <v>2421.499379200252</v>
      </c>
      <c r="CE79" s="47">
        <v>0.66500000000000004</v>
      </c>
      <c r="CF79" s="47">
        <v>0.54900000000000004</v>
      </c>
      <c r="CG79" s="47">
        <v>0.05</v>
      </c>
      <c r="CH79" s="47">
        <v>0.66300000000000003</v>
      </c>
      <c r="CI79" s="47">
        <v>9.8000000000000004E-2</v>
      </c>
      <c r="CJ79" s="39">
        <v>27.4</v>
      </c>
      <c r="CK79" s="38">
        <v>40</v>
      </c>
      <c r="CL79" s="47">
        <v>0.107</v>
      </c>
      <c r="CM79" s="47">
        <v>0.126</v>
      </c>
      <c r="CN79" s="39">
        <v>2.77</v>
      </c>
      <c r="CO79" s="47">
        <v>0.377</v>
      </c>
      <c r="CP79" s="49">
        <v>0.11</v>
      </c>
      <c r="CQ79" s="49">
        <v>0.28000000000000003</v>
      </c>
      <c r="CR79" s="49">
        <v>0.25</v>
      </c>
      <c r="CS79" s="49">
        <v>0.97</v>
      </c>
      <c r="CT79" s="49">
        <v>0.11</v>
      </c>
      <c r="CU79" s="49">
        <v>0.01</v>
      </c>
      <c r="CV79" s="49">
        <v>0.17</v>
      </c>
      <c r="CW79" s="49">
        <v>0.22</v>
      </c>
      <c r="CX79" s="28">
        <v>14</v>
      </c>
      <c r="CY79" s="28">
        <v>8</v>
      </c>
      <c r="CZ79" s="28">
        <v>694.4</v>
      </c>
      <c r="DA79" s="28">
        <v>15</v>
      </c>
      <c r="DB79" s="49">
        <v>0.11</v>
      </c>
      <c r="DC79" s="41">
        <v>7.407407407407407E-4</v>
      </c>
      <c r="DD79" s="40">
        <v>9.0909090909090909E-4</v>
      </c>
      <c r="DE79" s="40">
        <v>4.0000000000000001E-3</v>
      </c>
      <c r="DF79" s="49">
        <v>0.14000000000000001</v>
      </c>
      <c r="DG79" s="49">
        <v>0.04</v>
      </c>
      <c r="DH79" s="41">
        <v>7.2992700729927003E-4</v>
      </c>
      <c r="DI79" s="28">
        <v>3637</v>
      </c>
      <c r="DJ79" s="49">
        <v>0.32</v>
      </c>
      <c r="DK79" s="49">
        <v>0.39</v>
      </c>
      <c r="DL79" s="49">
        <v>0.8</v>
      </c>
      <c r="DM79" s="49">
        <v>0.86</v>
      </c>
      <c r="DN79" s="49">
        <v>7.0000000000000007E-2</v>
      </c>
      <c r="DO79" s="28">
        <v>2.9</v>
      </c>
      <c r="DP79" s="28">
        <v>2.7</v>
      </c>
      <c r="DQ79" s="28">
        <v>0.28999999999999998</v>
      </c>
      <c r="DR79" s="28">
        <v>-963</v>
      </c>
      <c r="DS79" s="47">
        <v>0.128</v>
      </c>
      <c r="DT79" s="49">
        <v>0.17</v>
      </c>
      <c r="DU79" s="28">
        <v>5.3</v>
      </c>
      <c r="DV79" s="28">
        <v>0.92</v>
      </c>
      <c r="DW79" s="28">
        <v>75600</v>
      </c>
      <c r="DX79" s="28">
        <v>49.57</v>
      </c>
      <c r="DY79" s="49">
        <v>0.69</v>
      </c>
      <c r="DZ79" s="49">
        <v>0.25</v>
      </c>
      <c r="EA79" s="28">
        <v>5.9</v>
      </c>
      <c r="EB79" s="28">
        <v>58</v>
      </c>
      <c r="EC79" s="49">
        <v>0.28999999999999998</v>
      </c>
      <c r="ED79" s="28">
        <v>4</v>
      </c>
      <c r="EE79" s="28">
        <v>488</v>
      </c>
      <c r="EF79" s="28">
        <v>45</v>
      </c>
      <c r="EG79" s="28">
        <v>6</v>
      </c>
      <c r="EH79" s="28">
        <v>8</v>
      </c>
      <c r="EI79" s="28">
        <v>8</v>
      </c>
      <c r="EJ79" s="39">
        <v>4</v>
      </c>
      <c r="EK79" s="28">
        <v>14.7</v>
      </c>
      <c r="EL79" s="28">
        <v>2</v>
      </c>
      <c r="EM79" s="49">
        <v>0.32</v>
      </c>
      <c r="EN79" s="49">
        <v>0.72</v>
      </c>
      <c r="EO79" s="49">
        <v>0.5</v>
      </c>
      <c r="EP79" s="28">
        <v>3553</v>
      </c>
      <c r="EQ79" s="49">
        <v>0.46</v>
      </c>
      <c r="ER79" s="49">
        <v>0.24</v>
      </c>
      <c r="ES79" s="49">
        <v>0.87</v>
      </c>
      <c r="ET79" s="28">
        <v>0.5</v>
      </c>
      <c r="EU79" s="47">
        <v>0.13200000000000001</v>
      </c>
      <c r="EV79" s="47">
        <v>0.23599999999999999</v>
      </c>
      <c r="EW79" s="37">
        <v>528.29999999999995</v>
      </c>
      <c r="EX79" s="28">
        <v>259.2</v>
      </c>
      <c r="EY79" s="28">
        <v>23</v>
      </c>
      <c r="EZ79" s="43">
        <v>5600</v>
      </c>
      <c r="FA79" s="28">
        <v>98</v>
      </c>
      <c r="FB79" s="28">
        <v>81.3</v>
      </c>
      <c r="FC79" s="28">
        <v>290</v>
      </c>
      <c r="FD79" s="28">
        <v>30</v>
      </c>
      <c r="FE79" s="28">
        <v>4</v>
      </c>
      <c r="FF79" s="49">
        <v>0.22</v>
      </c>
      <c r="FG79" s="28">
        <v>4</v>
      </c>
      <c r="FH79" s="28">
        <v>4.0999999999999996</v>
      </c>
      <c r="FI79" s="49">
        <v>7.0000000000000007E-2</v>
      </c>
      <c r="FJ79" s="49">
        <v>0.12</v>
      </c>
      <c r="FK79" s="49">
        <v>0.12</v>
      </c>
      <c r="FL79" s="49">
        <v>0.11</v>
      </c>
      <c r="FM79" s="47">
        <v>3.1E-2</v>
      </c>
      <c r="FN79" s="47">
        <v>2.3E-2</v>
      </c>
      <c r="FO79" s="47">
        <v>0.876</v>
      </c>
      <c r="FP79" s="47">
        <v>6.6000000000000003E-2</v>
      </c>
      <c r="FQ79" s="47">
        <v>4.0000000000000001E-3</v>
      </c>
      <c r="FR79" s="47">
        <v>0.193</v>
      </c>
      <c r="FS79" s="47">
        <v>0.76900000000000002</v>
      </c>
      <c r="FT79" s="47">
        <v>3.7999999999999999E-2</v>
      </c>
      <c r="FU79" s="38">
        <v>1</v>
      </c>
      <c r="FV79" s="28">
        <v>2014</v>
      </c>
      <c r="FW79" s="28">
        <v>5</v>
      </c>
      <c r="FX79" s="28">
        <v>80.900000000000006</v>
      </c>
      <c r="FY79" s="28">
        <v>39</v>
      </c>
      <c r="FZ79" s="77" t="s">
        <v>420</v>
      </c>
      <c r="GA79" s="78" t="s">
        <v>421</v>
      </c>
      <c r="GB79" s="78" t="s">
        <v>348</v>
      </c>
      <c r="GC79" s="79">
        <v>238409</v>
      </c>
      <c r="GD79" s="80">
        <v>0.3826</v>
      </c>
      <c r="GE79" s="80">
        <v>0.53739999999999999</v>
      </c>
      <c r="GF79" s="80">
        <v>0.08</v>
      </c>
      <c r="GG79" s="80">
        <v>0.92149999999999999</v>
      </c>
      <c r="GH79" s="80">
        <v>0.84360000000000002</v>
      </c>
      <c r="GI79" s="80">
        <v>4.4999999999999998E-2</v>
      </c>
      <c r="GJ79" s="80">
        <v>6.7400000000000002E-2</v>
      </c>
      <c r="GK79" s="80">
        <v>4.7000000000000002E-3</v>
      </c>
      <c r="GL79" s="80">
        <v>3.0999999999999999E-3</v>
      </c>
      <c r="GM79" s="80">
        <v>2.5999999999999999E-3</v>
      </c>
      <c r="GN79" s="81">
        <v>0.44400000000000001</v>
      </c>
      <c r="GO79" s="80">
        <v>0.98740000000000006</v>
      </c>
      <c r="GP79" s="80">
        <v>0.90239999999999998</v>
      </c>
      <c r="GQ79" s="80">
        <v>0.1171</v>
      </c>
      <c r="GR79" s="80">
        <v>0.70630000000000004</v>
      </c>
      <c r="GS79" s="80">
        <v>6.7699999999999996E-2</v>
      </c>
      <c r="GT79" s="81">
        <v>0.10879999999999999</v>
      </c>
      <c r="GU79" s="80">
        <v>0.95189999999999997</v>
      </c>
      <c r="GV79" s="80">
        <v>0.18629999999999999</v>
      </c>
      <c r="GW79" s="80">
        <v>5.1900000000000002E-2</v>
      </c>
      <c r="GX79" s="80">
        <v>2.2000000000000001E-3</v>
      </c>
      <c r="GY79" s="80">
        <v>1.67E-2</v>
      </c>
      <c r="GZ79" s="81">
        <v>0.1019</v>
      </c>
      <c r="HA79" s="80">
        <v>0.2455</v>
      </c>
      <c r="HB79" s="80">
        <v>0.18479999999999999</v>
      </c>
      <c r="HC79" s="80">
        <v>4.9399999999999999E-2</v>
      </c>
      <c r="HD79" s="83">
        <v>6796</v>
      </c>
      <c r="HE79" s="80">
        <v>0.3155</v>
      </c>
      <c r="HF79" s="78"/>
      <c r="HG79" s="65">
        <v>772495904</v>
      </c>
      <c r="HH79" s="78">
        <v>3240</v>
      </c>
      <c r="HI79" s="84">
        <v>8.0000000000000002E-3</v>
      </c>
      <c r="HJ79" s="80">
        <v>2855</v>
      </c>
      <c r="HK79" s="80">
        <v>0.81969999999999998</v>
      </c>
      <c r="HL79" s="80">
        <v>6.8099999999999994E-2</v>
      </c>
      <c r="HM79" s="80">
        <v>0.52980000000000005</v>
      </c>
      <c r="HN79" s="80">
        <v>0.23089999999999999</v>
      </c>
      <c r="HO79" s="28"/>
      <c r="HP79" s="28">
        <v>5.6</v>
      </c>
      <c r="HQ79" s="28">
        <v>4.2</v>
      </c>
      <c r="HR79" s="28">
        <v>211.3</v>
      </c>
      <c r="HS79" s="28">
        <v>12.1</v>
      </c>
      <c r="HT79" s="28">
        <v>5.3</v>
      </c>
      <c r="HU79" s="28">
        <v>13.5</v>
      </c>
      <c r="HV79" s="28">
        <v>401.9</v>
      </c>
      <c r="HW79" s="28">
        <v>86913</v>
      </c>
      <c r="HX79" s="47">
        <v>0.63300000000000001</v>
      </c>
      <c r="HY79" s="28">
        <v>595</v>
      </c>
      <c r="HZ79" s="47">
        <v>0.88700000000000001</v>
      </c>
      <c r="IA79" s="47">
        <v>0.113</v>
      </c>
      <c r="IB79" s="49">
        <v>0.189</v>
      </c>
      <c r="IC79" s="47">
        <v>0.46899999999999997</v>
      </c>
      <c r="ID79" s="49">
        <v>0.254</v>
      </c>
      <c r="IE79" s="47">
        <v>0.02</v>
      </c>
      <c r="IF79" s="47">
        <v>0.153</v>
      </c>
      <c r="IG79" s="47">
        <v>0.20499999999999999</v>
      </c>
      <c r="IH79" s="47">
        <v>0.255</v>
      </c>
      <c r="II79" s="47">
        <v>0.36799999999999999</v>
      </c>
      <c r="IJ79" s="28">
        <v>16</v>
      </c>
      <c r="IK79" s="47">
        <v>0.89700000000000002</v>
      </c>
      <c r="IL79" s="47">
        <v>0.10299999999999999</v>
      </c>
      <c r="IM79" s="47">
        <v>0.21299999999999999</v>
      </c>
      <c r="IN79" s="47">
        <v>0.52400000000000002</v>
      </c>
      <c r="IO79" s="47">
        <v>0.192</v>
      </c>
      <c r="IP79" s="47">
        <v>0.159</v>
      </c>
      <c r="IQ79" s="49">
        <v>0.40899999999999997</v>
      </c>
      <c r="IR79" s="47">
        <v>0.21099999999999999</v>
      </c>
      <c r="IS79" s="47">
        <v>0.14299999999999999</v>
      </c>
      <c r="IT79" s="47">
        <v>7.9000000000000001E-2</v>
      </c>
      <c r="IU79" s="28">
        <v>5.3</v>
      </c>
      <c r="IV79" s="56">
        <v>13</v>
      </c>
    </row>
    <row r="80" spans="1:256" ht="48">
      <c r="A80" s="42" t="s">
        <v>346</v>
      </c>
      <c r="B80" s="44" t="s">
        <v>422</v>
      </c>
      <c r="C80" s="44" t="s">
        <v>163</v>
      </c>
      <c r="D80" s="44" t="s">
        <v>274</v>
      </c>
      <c r="E80" s="44" t="s">
        <v>423</v>
      </c>
      <c r="F80" s="44" t="s">
        <v>347</v>
      </c>
      <c r="G80" s="44" t="s">
        <v>348</v>
      </c>
      <c r="H80" s="45">
        <v>91340</v>
      </c>
      <c r="I80" s="28" t="s">
        <v>424</v>
      </c>
      <c r="J80" s="44"/>
      <c r="K80" s="44"/>
      <c r="L80" s="44"/>
      <c r="M80" s="46" t="s">
        <v>148</v>
      </c>
      <c r="N80" s="28"/>
      <c r="O80" s="72">
        <v>0.61799999999999999</v>
      </c>
      <c r="P80" s="73">
        <v>0.77810000000000001</v>
      </c>
      <c r="Q80" s="73">
        <v>0.65469999999999995</v>
      </c>
      <c r="R80" s="73">
        <v>0.90369999999999995</v>
      </c>
      <c r="S80" s="73">
        <v>0.4476</v>
      </c>
      <c r="T80" s="73">
        <v>0.5716</v>
      </c>
      <c r="U80" s="73">
        <v>0.61719999999999997</v>
      </c>
      <c r="V80" s="74" t="s">
        <v>957</v>
      </c>
      <c r="W80" s="73">
        <v>0.71479999999999999</v>
      </c>
      <c r="X80" s="73">
        <v>0.8105</v>
      </c>
      <c r="Y80" s="73">
        <v>0.8</v>
      </c>
      <c r="Z80" s="73">
        <v>0.59130000000000005</v>
      </c>
      <c r="AA80" s="73">
        <v>0.09</v>
      </c>
      <c r="AB80" s="76">
        <v>0.78800000000000003</v>
      </c>
      <c r="AC80" s="47">
        <v>0.17</v>
      </c>
      <c r="AD80" s="48">
        <v>9.0999999999999998E-2</v>
      </c>
      <c r="AE80" s="28">
        <v>224</v>
      </c>
      <c r="AF80" s="47">
        <v>0.95299999999999996</v>
      </c>
      <c r="AG80" s="47">
        <v>4.5999999999999999E-2</v>
      </c>
      <c r="AH80" s="49">
        <v>0.09</v>
      </c>
      <c r="AI80" s="49">
        <v>0.4</v>
      </c>
      <c r="AJ80" s="47">
        <v>0.28799999999999998</v>
      </c>
      <c r="AK80" s="47">
        <v>0.13900000000000001</v>
      </c>
      <c r="AL80" s="47">
        <v>8.5999999999999993E-2</v>
      </c>
      <c r="AM80" s="28">
        <v>13.75</v>
      </c>
      <c r="AN80" s="28">
        <v>14.63</v>
      </c>
      <c r="AO80" s="28">
        <v>6.06</v>
      </c>
      <c r="AP80" s="28">
        <v>7.77</v>
      </c>
      <c r="AQ80" s="28">
        <v>13.47</v>
      </c>
      <c r="AR80" s="28">
        <v>18.79</v>
      </c>
      <c r="AS80" s="28">
        <v>13.38</v>
      </c>
      <c r="AT80" s="28">
        <v>14.94</v>
      </c>
      <c r="AU80" s="47">
        <v>0.81599999999999995</v>
      </c>
      <c r="AV80" s="47">
        <v>0.71</v>
      </c>
      <c r="AW80" s="49">
        <v>0.44</v>
      </c>
      <c r="AX80" s="49">
        <v>0.13</v>
      </c>
      <c r="AY80" s="28">
        <v>132146</v>
      </c>
      <c r="AZ80" s="28">
        <v>3601</v>
      </c>
      <c r="BA80" s="28">
        <v>41585</v>
      </c>
      <c r="BB80" s="28">
        <v>98773</v>
      </c>
      <c r="BC80" s="50">
        <v>0.105</v>
      </c>
      <c r="BD80" s="47">
        <v>0.20200000000000001</v>
      </c>
      <c r="BE80" s="47">
        <v>9.1999999999999998E-2</v>
      </c>
      <c r="BF80" s="47">
        <v>6.4000000000000001E-2</v>
      </c>
      <c r="BG80" s="49">
        <v>0.05</v>
      </c>
      <c r="BH80" s="28">
        <v>1</v>
      </c>
      <c r="BI80" s="28">
        <v>82</v>
      </c>
      <c r="BJ80" s="28">
        <v>7.6</v>
      </c>
      <c r="BK80" s="28">
        <v>9829544</v>
      </c>
      <c r="BL80" s="47">
        <v>0.504</v>
      </c>
      <c r="BM80" s="47">
        <v>5.2999999999999999E-2</v>
      </c>
      <c r="BN80" s="47">
        <v>0.21099999999999999</v>
      </c>
      <c r="BO80" s="47">
        <v>0.14599999999999999</v>
      </c>
      <c r="BP80" s="47">
        <v>0.70199999999999996</v>
      </c>
      <c r="BQ80" s="49">
        <v>0.09</v>
      </c>
      <c r="BR80" s="47">
        <v>1.4999999999999999E-2</v>
      </c>
      <c r="BS80" s="47">
        <v>0.156</v>
      </c>
      <c r="BT80" s="47">
        <v>4.0000000000000001E-3</v>
      </c>
      <c r="BU80" s="47">
        <v>3.3000000000000002E-2</v>
      </c>
      <c r="BV80" s="47">
        <v>0.49099999999999999</v>
      </c>
      <c r="BW80" s="47">
        <v>0.253</v>
      </c>
      <c r="BX80" s="52">
        <f t="shared" si="2"/>
        <v>0.64300000000000002</v>
      </c>
      <c r="BY80" s="52">
        <v>6.3E-2</v>
      </c>
      <c r="BZ80" s="52">
        <v>0.10199999999999999</v>
      </c>
      <c r="CA80" s="53">
        <v>37924</v>
      </c>
      <c r="CB80" s="28">
        <v>4059.28</v>
      </c>
      <c r="CC80" s="28">
        <v>8756160</v>
      </c>
      <c r="CD80" s="28">
        <f t="shared" si="3"/>
        <v>2421.499379200252</v>
      </c>
      <c r="CE80" s="47">
        <v>0.13600000000000001</v>
      </c>
      <c r="CF80" s="47">
        <v>0.61299999999999999</v>
      </c>
      <c r="CG80" s="47">
        <v>9.8000000000000004E-2</v>
      </c>
      <c r="CH80" s="49">
        <v>0.68600000000000005</v>
      </c>
      <c r="CI80" s="47">
        <v>0.154</v>
      </c>
      <c r="CJ80" s="28">
        <v>30.4</v>
      </c>
      <c r="CK80" s="28">
        <v>37.4</v>
      </c>
      <c r="CL80" s="47">
        <v>0.11899999999999999</v>
      </c>
      <c r="CM80" s="47">
        <v>0.254</v>
      </c>
      <c r="CN80" s="39">
        <v>4.46</v>
      </c>
      <c r="CO80" s="47">
        <v>0.41</v>
      </c>
      <c r="CP80" s="49">
        <v>0.11</v>
      </c>
      <c r="CQ80" s="49">
        <v>0.28000000000000003</v>
      </c>
      <c r="CR80" s="49">
        <v>0.25</v>
      </c>
      <c r="CS80" s="49">
        <v>0.97</v>
      </c>
      <c r="CT80" s="49">
        <v>0.11</v>
      </c>
      <c r="CU80" s="49">
        <v>0.01</v>
      </c>
      <c r="CV80" s="49">
        <v>0.17</v>
      </c>
      <c r="CW80" s="49">
        <v>0.22</v>
      </c>
      <c r="CX80" s="28">
        <v>14</v>
      </c>
      <c r="CY80" s="28">
        <v>8</v>
      </c>
      <c r="CZ80" s="28">
        <v>694.4</v>
      </c>
      <c r="DA80" s="28">
        <v>15</v>
      </c>
      <c r="DB80" s="49">
        <v>0.11</v>
      </c>
      <c r="DC80" s="41">
        <v>7.407407407407407E-4</v>
      </c>
      <c r="DD80" s="40">
        <v>9.0909090909090909E-4</v>
      </c>
      <c r="DE80" s="40">
        <v>4.0000000000000001E-3</v>
      </c>
      <c r="DF80" s="49">
        <v>0.14000000000000001</v>
      </c>
      <c r="DG80" s="49">
        <v>0.04</v>
      </c>
      <c r="DH80" s="41">
        <v>7.2992700729927003E-4</v>
      </c>
      <c r="DI80" s="28">
        <v>3637</v>
      </c>
      <c r="DJ80" s="49">
        <v>0.32</v>
      </c>
      <c r="DK80" s="49">
        <v>0.39</v>
      </c>
      <c r="DL80" s="49">
        <v>0.8</v>
      </c>
      <c r="DM80" s="49">
        <v>0.86</v>
      </c>
      <c r="DN80" s="49">
        <v>7.0000000000000007E-2</v>
      </c>
      <c r="DO80" s="28">
        <v>2.9</v>
      </c>
      <c r="DP80" s="28">
        <v>2.7</v>
      </c>
      <c r="DQ80" s="28">
        <v>0.28999999999999998</v>
      </c>
      <c r="DR80" s="28">
        <v>-963</v>
      </c>
      <c r="DS80" s="47">
        <v>0.128</v>
      </c>
      <c r="DT80" s="49">
        <v>0.17</v>
      </c>
      <c r="DU80" s="28">
        <v>5.3</v>
      </c>
      <c r="DV80" s="28">
        <v>0.92</v>
      </c>
      <c r="DW80" s="28">
        <v>75600</v>
      </c>
      <c r="DX80" s="28">
        <v>49.57</v>
      </c>
      <c r="DY80" s="49">
        <v>0.69</v>
      </c>
      <c r="DZ80" s="49">
        <v>0.25</v>
      </c>
      <c r="EA80" s="28">
        <v>5.9</v>
      </c>
      <c r="EB80" s="28">
        <v>58</v>
      </c>
      <c r="EC80" s="49">
        <v>0.28999999999999998</v>
      </c>
      <c r="ED80" s="28">
        <v>4</v>
      </c>
      <c r="EE80" s="28">
        <v>488</v>
      </c>
      <c r="EF80" s="28">
        <v>45</v>
      </c>
      <c r="EG80" s="28">
        <v>6</v>
      </c>
      <c r="EH80" s="28">
        <v>8</v>
      </c>
      <c r="EI80" s="28">
        <v>8</v>
      </c>
      <c r="EJ80" s="39">
        <v>4</v>
      </c>
      <c r="EK80" s="28">
        <v>14.7</v>
      </c>
      <c r="EL80" s="28">
        <v>2</v>
      </c>
      <c r="EM80" s="49">
        <v>0.32</v>
      </c>
      <c r="EN80" s="49">
        <v>0.72</v>
      </c>
      <c r="EO80" s="49">
        <v>0.5</v>
      </c>
      <c r="EP80" s="28">
        <v>3553</v>
      </c>
      <c r="EQ80" s="49">
        <v>0.46</v>
      </c>
      <c r="ER80" s="49">
        <v>0.24</v>
      </c>
      <c r="ES80" s="49">
        <v>0.87</v>
      </c>
      <c r="ET80" s="28">
        <v>0.5</v>
      </c>
      <c r="EU80" s="47">
        <v>0.13200000000000001</v>
      </c>
      <c r="EV80" s="47">
        <v>0.23599999999999999</v>
      </c>
      <c r="EW80" s="37">
        <v>528.29999999999995</v>
      </c>
      <c r="EX80" s="28">
        <v>259.2</v>
      </c>
      <c r="EY80" s="28">
        <v>23</v>
      </c>
      <c r="EZ80" s="43">
        <v>5600</v>
      </c>
      <c r="FA80" s="28">
        <v>98</v>
      </c>
      <c r="FB80" s="28">
        <v>81.3</v>
      </c>
      <c r="FC80" s="28">
        <v>290</v>
      </c>
      <c r="FD80" s="28">
        <v>30</v>
      </c>
      <c r="FE80" s="28">
        <v>4</v>
      </c>
      <c r="FF80" s="49">
        <v>0.22</v>
      </c>
      <c r="FG80" s="28">
        <v>4</v>
      </c>
      <c r="FH80" s="28">
        <v>4.0999999999999996</v>
      </c>
      <c r="FI80" s="49">
        <v>7.0000000000000007E-2</v>
      </c>
      <c r="FJ80" s="49">
        <v>0.12</v>
      </c>
      <c r="FK80" s="49">
        <v>0.12</v>
      </c>
      <c r="FL80" s="49">
        <v>0.11</v>
      </c>
      <c r="FM80" s="47">
        <v>3.1E-2</v>
      </c>
      <c r="FN80" s="47">
        <v>2.3E-2</v>
      </c>
      <c r="FO80" s="47">
        <v>0.876</v>
      </c>
      <c r="FP80" s="47">
        <v>6.6000000000000003E-2</v>
      </c>
      <c r="FQ80" s="47">
        <v>4.0000000000000001E-3</v>
      </c>
      <c r="FR80" s="47">
        <v>0.193</v>
      </c>
      <c r="FS80" s="47">
        <v>0.76900000000000002</v>
      </c>
      <c r="FT80" s="47">
        <v>3.7999999999999999E-2</v>
      </c>
      <c r="FU80" s="38">
        <v>1</v>
      </c>
      <c r="FV80" s="28">
        <v>2014</v>
      </c>
      <c r="FW80" s="28">
        <v>5</v>
      </c>
      <c r="FX80" s="28">
        <v>80.900000000000006</v>
      </c>
      <c r="FY80" s="28">
        <v>39</v>
      </c>
      <c r="FZ80" s="77" t="s">
        <v>425</v>
      </c>
      <c r="GA80" s="78" t="s">
        <v>426</v>
      </c>
      <c r="GB80" s="78" t="s">
        <v>348</v>
      </c>
      <c r="GC80" s="79">
        <v>93913</v>
      </c>
      <c r="GD80" s="80">
        <v>0.3911</v>
      </c>
      <c r="GE80" s="80">
        <v>0.55769999999999997</v>
      </c>
      <c r="GF80" s="80">
        <v>5.1299999999999998E-2</v>
      </c>
      <c r="GG80" s="80">
        <v>0.86960000000000004</v>
      </c>
      <c r="GH80" s="80">
        <v>0.76629999999999998</v>
      </c>
      <c r="GI80" s="80">
        <v>6.7900000000000002E-2</v>
      </c>
      <c r="GJ80" s="80">
        <v>2.3300000000000001E-2</v>
      </c>
      <c r="GK80" s="80">
        <v>2.8999999999999998E-3</v>
      </c>
      <c r="GL80" s="80">
        <v>1.8E-3</v>
      </c>
      <c r="GM80" s="80">
        <v>2.0500000000000001E-2</v>
      </c>
      <c r="GN80" s="81">
        <v>0.18149999999999999</v>
      </c>
      <c r="GO80" s="80">
        <v>0.9758</v>
      </c>
      <c r="GP80" s="80">
        <v>0.75609999999999999</v>
      </c>
      <c r="GQ80" s="80">
        <v>0.1862</v>
      </c>
      <c r="GR80" s="80">
        <v>0.75380000000000003</v>
      </c>
      <c r="GS80" s="80">
        <v>3.44E-2</v>
      </c>
      <c r="GT80" s="81">
        <v>2.5600000000000001E-2</v>
      </c>
      <c r="GU80" s="80">
        <v>0.9304</v>
      </c>
      <c r="GV80" s="80">
        <v>0.27800000000000002</v>
      </c>
      <c r="GW80" s="80">
        <v>5.5800000000000002E-2</v>
      </c>
      <c r="GX80" s="80">
        <v>1.43E-2</v>
      </c>
      <c r="GY80" s="80">
        <v>2.5000000000000001E-3</v>
      </c>
      <c r="GZ80" s="81">
        <v>0.15329999999999999</v>
      </c>
      <c r="HA80" s="80">
        <v>0.251</v>
      </c>
      <c r="HB80" s="80">
        <v>0.16200000000000001</v>
      </c>
      <c r="HC80" s="80">
        <v>4.99E-2</v>
      </c>
      <c r="HD80" s="83">
        <v>2518</v>
      </c>
      <c r="HE80" s="80">
        <v>0.43130000000000002</v>
      </c>
      <c r="HF80" s="65">
        <v>13945142</v>
      </c>
      <c r="HG80" s="65">
        <v>118567855</v>
      </c>
      <c r="HH80" s="78">
        <v>1263</v>
      </c>
      <c r="HI80" s="84">
        <v>9.9000000000000008E-3</v>
      </c>
      <c r="HJ80" s="80">
        <v>1449</v>
      </c>
      <c r="HK80" s="80">
        <v>0.85980000000000001</v>
      </c>
      <c r="HL80" s="80">
        <v>9.9400000000000002E-2</v>
      </c>
      <c r="HM80" s="80">
        <v>0.50980000000000003</v>
      </c>
      <c r="HN80" s="80">
        <v>0.32340000000000002</v>
      </c>
      <c r="HO80" s="28"/>
      <c r="HP80" s="28">
        <v>5.6</v>
      </c>
      <c r="HQ80" s="28">
        <v>4.2</v>
      </c>
      <c r="HR80" s="28">
        <v>211.3</v>
      </c>
      <c r="HS80" s="28">
        <v>12.1</v>
      </c>
      <c r="HT80" s="28">
        <v>5.3</v>
      </c>
      <c r="HU80" s="28">
        <v>13.5</v>
      </c>
      <c r="HV80" s="28">
        <v>401.9</v>
      </c>
      <c r="HW80" s="28">
        <v>86913</v>
      </c>
      <c r="HX80" s="47">
        <v>0.63300000000000001</v>
      </c>
      <c r="HY80" s="28">
        <v>595</v>
      </c>
      <c r="HZ80" s="47">
        <v>0.88700000000000001</v>
      </c>
      <c r="IA80" s="47">
        <v>0.113</v>
      </c>
      <c r="IB80" s="49">
        <v>0.189</v>
      </c>
      <c r="IC80" s="47">
        <v>0.46899999999999997</v>
      </c>
      <c r="ID80" s="49">
        <v>0.254</v>
      </c>
      <c r="IE80" s="47">
        <v>0.02</v>
      </c>
      <c r="IF80" s="47">
        <v>0.153</v>
      </c>
      <c r="IG80" s="47">
        <v>0.20499999999999999</v>
      </c>
      <c r="IH80" s="47">
        <v>0.255</v>
      </c>
      <c r="II80" s="47">
        <v>0.36799999999999999</v>
      </c>
      <c r="IJ80" s="28">
        <v>16</v>
      </c>
      <c r="IK80" s="47">
        <v>0.89700000000000002</v>
      </c>
      <c r="IL80" s="47">
        <v>0.10299999999999999</v>
      </c>
      <c r="IM80" s="47">
        <v>0.21299999999999999</v>
      </c>
      <c r="IN80" s="47">
        <v>0.52400000000000002</v>
      </c>
      <c r="IO80" s="47">
        <v>0.192</v>
      </c>
      <c r="IP80" s="47">
        <v>0.159</v>
      </c>
      <c r="IQ80" s="49">
        <v>0.40899999999999997</v>
      </c>
      <c r="IR80" s="47">
        <v>0.21099999999999999</v>
      </c>
      <c r="IS80" s="47">
        <v>0.14299999999999999</v>
      </c>
      <c r="IT80" s="47">
        <v>7.9000000000000001E-2</v>
      </c>
      <c r="IU80" s="28">
        <v>5.3</v>
      </c>
      <c r="IV80" s="56">
        <v>13</v>
      </c>
    </row>
    <row r="81" spans="1:256" ht="48">
      <c r="A81" s="42" t="s">
        <v>346</v>
      </c>
      <c r="B81" s="44" t="s">
        <v>427</v>
      </c>
      <c r="C81" s="44" t="s">
        <v>150</v>
      </c>
      <c r="D81" s="44" t="s">
        <v>289</v>
      </c>
      <c r="E81" s="44" t="s">
        <v>428</v>
      </c>
      <c r="F81" s="44" t="s">
        <v>347</v>
      </c>
      <c r="G81" s="44" t="s">
        <v>348</v>
      </c>
      <c r="H81" s="45">
        <v>90027</v>
      </c>
      <c r="I81" s="28" t="s">
        <v>429</v>
      </c>
      <c r="J81" s="44"/>
      <c r="K81" s="44"/>
      <c r="L81" s="42" t="s">
        <v>355</v>
      </c>
      <c r="M81" s="46" t="s">
        <v>148</v>
      </c>
      <c r="N81" s="28"/>
      <c r="O81" s="32"/>
      <c r="P81" s="28"/>
      <c r="Q81" s="28"/>
      <c r="R81" s="28"/>
      <c r="S81" s="28"/>
      <c r="T81" s="28"/>
      <c r="U81" s="47"/>
      <c r="V81" s="28"/>
      <c r="W81" s="28"/>
      <c r="X81" s="28"/>
      <c r="Y81" s="47"/>
      <c r="Z81" s="28"/>
      <c r="AA81" s="47"/>
      <c r="AB81" s="28"/>
      <c r="AC81" s="47">
        <v>0.17</v>
      </c>
      <c r="AD81" s="48">
        <v>9.0999999999999998E-2</v>
      </c>
      <c r="AE81" s="28">
        <v>224</v>
      </c>
      <c r="AF81" s="47">
        <v>0.95299999999999996</v>
      </c>
      <c r="AG81" s="47">
        <v>4.5999999999999999E-2</v>
      </c>
      <c r="AH81" s="49">
        <v>0.09</v>
      </c>
      <c r="AI81" s="49">
        <v>0.4</v>
      </c>
      <c r="AJ81" s="47">
        <v>0.28799999999999998</v>
      </c>
      <c r="AK81" s="47">
        <v>0.13900000000000001</v>
      </c>
      <c r="AL81" s="47">
        <v>8.5999999999999993E-2</v>
      </c>
      <c r="AM81" s="28">
        <v>13.75</v>
      </c>
      <c r="AN81" s="28">
        <v>14.63</v>
      </c>
      <c r="AO81" s="28">
        <v>6.06</v>
      </c>
      <c r="AP81" s="28">
        <v>7.77</v>
      </c>
      <c r="AQ81" s="28">
        <v>13.47</v>
      </c>
      <c r="AR81" s="28">
        <v>18.79</v>
      </c>
      <c r="AS81" s="28">
        <v>13.38</v>
      </c>
      <c r="AT81" s="28">
        <v>14.94</v>
      </c>
      <c r="AU81" s="47">
        <v>0.81599999999999995</v>
      </c>
      <c r="AV81" s="47">
        <v>0.71</v>
      </c>
      <c r="AW81" s="49">
        <v>0.44</v>
      </c>
      <c r="AX81" s="49">
        <v>0.13</v>
      </c>
      <c r="AY81" s="28">
        <v>132146</v>
      </c>
      <c r="AZ81" s="28">
        <v>3601</v>
      </c>
      <c r="BA81" s="28">
        <v>41585</v>
      </c>
      <c r="BB81" s="28">
        <v>98773</v>
      </c>
      <c r="BC81" s="50">
        <v>0.105</v>
      </c>
      <c r="BD81" s="47">
        <v>0.20200000000000001</v>
      </c>
      <c r="BE81" s="47">
        <v>9.1999999999999998E-2</v>
      </c>
      <c r="BF81" s="47">
        <v>6.4000000000000001E-2</v>
      </c>
      <c r="BG81" s="49">
        <v>0.05</v>
      </c>
      <c r="BH81" s="28">
        <v>1</v>
      </c>
      <c r="BI81" s="28">
        <v>82</v>
      </c>
      <c r="BJ81" s="28">
        <v>5.9</v>
      </c>
      <c r="BK81" s="28">
        <v>9829544</v>
      </c>
      <c r="BL81" s="47">
        <v>0.504</v>
      </c>
      <c r="BM81" s="47">
        <v>5.2999999999999999E-2</v>
      </c>
      <c r="BN81" s="47">
        <v>0.21099999999999999</v>
      </c>
      <c r="BO81" s="47">
        <v>0.14599999999999999</v>
      </c>
      <c r="BP81" s="47">
        <v>0.70199999999999996</v>
      </c>
      <c r="BQ81" s="49">
        <v>0.09</v>
      </c>
      <c r="BR81" s="47">
        <v>1.4999999999999999E-2</v>
      </c>
      <c r="BS81" s="47">
        <v>0.156</v>
      </c>
      <c r="BT81" s="47">
        <v>4.0000000000000001E-3</v>
      </c>
      <c r="BU81" s="47">
        <v>3.3000000000000002E-2</v>
      </c>
      <c r="BV81" s="47">
        <v>0.49099999999999999</v>
      </c>
      <c r="BW81" s="47">
        <v>0.253</v>
      </c>
      <c r="BX81" s="52">
        <f t="shared" si="2"/>
        <v>0.64300000000000002</v>
      </c>
      <c r="BY81" s="52">
        <v>6.3E-2</v>
      </c>
      <c r="BZ81" s="52">
        <v>0.10199999999999999</v>
      </c>
      <c r="CA81" s="53">
        <v>37924</v>
      </c>
      <c r="CB81" s="28">
        <v>4059.28</v>
      </c>
      <c r="CC81" s="28">
        <v>21402800</v>
      </c>
      <c r="CD81" s="28">
        <f t="shared" si="3"/>
        <v>2421.499379200252</v>
      </c>
      <c r="CE81" s="47">
        <v>0.57099999999999995</v>
      </c>
      <c r="CF81" s="47">
        <v>0.67800000000000005</v>
      </c>
      <c r="CG81" s="47">
        <v>7.1999999999999995E-2</v>
      </c>
      <c r="CH81" s="47">
        <v>0.47799999999999998</v>
      </c>
      <c r="CI81" s="47">
        <v>6.8000000000000005E-2</v>
      </c>
      <c r="CJ81" s="28">
        <v>29</v>
      </c>
      <c r="CK81" s="28">
        <v>40.799999999999997</v>
      </c>
      <c r="CL81" s="47">
        <v>9.8000000000000004E-2</v>
      </c>
      <c r="CM81" s="47">
        <v>0.11899999999999999</v>
      </c>
      <c r="CN81" s="39">
        <v>2.97</v>
      </c>
      <c r="CO81" s="47">
        <v>0.47799999999999998</v>
      </c>
      <c r="CP81" s="49">
        <v>0.11</v>
      </c>
      <c r="CQ81" s="49">
        <v>0.28000000000000003</v>
      </c>
      <c r="CR81" s="49">
        <v>0.25</v>
      </c>
      <c r="CS81" s="49">
        <v>0.97</v>
      </c>
      <c r="CT81" s="49">
        <v>0.11</v>
      </c>
      <c r="CU81" s="49">
        <v>0.01</v>
      </c>
      <c r="CV81" s="49">
        <v>0.17</v>
      </c>
      <c r="CW81" s="49">
        <v>0.22</v>
      </c>
      <c r="CX81" s="28">
        <v>14</v>
      </c>
      <c r="CY81" s="28">
        <v>8</v>
      </c>
      <c r="CZ81" s="28">
        <v>694.4</v>
      </c>
      <c r="DA81" s="28">
        <v>15</v>
      </c>
      <c r="DB81" s="49">
        <v>0.11</v>
      </c>
      <c r="DC81" s="41">
        <v>7.407407407407407E-4</v>
      </c>
      <c r="DD81" s="40">
        <v>9.0909090909090909E-4</v>
      </c>
      <c r="DE81" s="40">
        <v>4.0000000000000001E-3</v>
      </c>
      <c r="DF81" s="49">
        <v>0.14000000000000001</v>
      </c>
      <c r="DG81" s="49">
        <v>0.04</v>
      </c>
      <c r="DH81" s="41">
        <v>7.2992700729927003E-4</v>
      </c>
      <c r="DI81" s="28">
        <v>3637</v>
      </c>
      <c r="DJ81" s="49">
        <v>0.32</v>
      </c>
      <c r="DK81" s="49">
        <v>0.39</v>
      </c>
      <c r="DL81" s="49">
        <v>0.8</v>
      </c>
      <c r="DM81" s="49">
        <v>0.86</v>
      </c>
      <c r="DN81" s="49">
        <v>7.0000000000000007E-2</v>
      </c>
      <c r="DO81" s="28">
        <v>2.9</v>
      </c>
      <c r="DP81" s="28">
        <v>2.7</v>
      </c>
      <c r="DQ81" s="28">
        <v>0.28999999999999998</v>
      </c>
      <c r="DR81" s="28">
        <v>-963</v>
      </c>
      <c r="DS81" s="47">
        <v>0.128</v>
      </c>
      <c r="DT81" s="49">
        <v>0.17</v>
      </c>
      <c r="DU81" s="28">
        <v>5.3</v>
      </c>
      <c r="DV81" s="28">
        <v>0.92</v>
      </c>
      <c r="DW81" s="28">
        <v>75600</v>
      </c>
      <c r="DX81" s="28">
        <v>49.57</v>
      </c>
      <c r="DY81" s="49">
        <v>0.69</v>
      </c>
      <c r="DZ81" s="49">
        <v>0.25</v>
      </c>
      <c r="EA81" s="28">
        <v>5.9</v>
      </c>
      <c r="EB81" s="28">
        <v>58</v>
      </c>
      <c r="EC81" s="49">
        <v>0.28999999999999998</v>
      </c>
      <c r="ED81" s="28">
        <v>4</v>
      </c>
      <c r="EE81" s="28">
        <v>488</v>
      </c>
      <c r="EF81" s="28">
        <v>45</v>
      </c>
      <c r="EG81" s="28">
        <v>6</v>
      </c>
      <c r="EH81" s="28">
        <v>8</v>
      </c>
      <c r="EI81" s="28">
        <v>8</v>
      </c>
      <c r="EJ81" s="39">
        <v>4</v>
      </c>
      <c r="EK81" s="28">
        <v>14.7</v>
      </c>
      <c r="EL81" s="28">
        <v>2</v>
      </c>
      <c r="EM81" s="49">
        <v>0.32</v>
      </c>
      <c r="EN81" s="49">
        <v>0.72</v>
      </c>
      <c r="EO81" s="49">
        <v>0.5</v>
      </c>
      <c r="EP81" s="28">
        <v>3553</v>
      </c>
      <c r="EQ81" s="49">
        <v>0.46</v>
      </c>
      <c r="ER81" s="49">
        <v>0.24</v>
      </c>
      <c r="ES81" s="49">
        <v>0.87</v>
      </c>
      <c r="ET81" s="28">
        <v>0.5</v>
      </c>
      <c r="EU81" s="47">
        <v>0.13200000000000001</v>
      </c>
      <c r="EV81" s="47">
        <v>0.23599999999999999</v>
      </c>
      <c r="EW81" s="37">
        <v>528.29999999999995</v>
      </c>
      <c r="EX81" s="28">
        <v>259.2</v>
      </c>
      <c r="EY81" s="28">
        <v>23</v>
      </c>
      <c r="EZ81" s="43">
        <v>5600</v>
      </c>
      <c r="FA81" s="28">
        <v>98</v>
      </c>
      <c r="FB81" s="28">
        <v>81.3</v>
      </c>
      <c r="FC81" s="28">
        <v>290</v>
      </c>
      <c r="FD81" s="28">
        <v>30</v>
      </c>
      <c r="FE81" s="28">
        <v>4</v>
      </c>
      <c r="FF81" s="49">
        <v>0.22</v>
      </c>
      <c r="FG81" s="28">
        <v>4</v>
      </c>
      <c r="FH81" s="28">
        <v>4.0999999999999996</v>
      </c>
      <c r="FI81" s="49">
        <v>7.0000000000000007E-2</v>
      </c>
      <c r="FJ81" s="49">
        <v>0.12</v>
      </c>
      <c r="FK81" s="49">
        <v>0.12</v>
      </c>
      <c r="FL81" s="49">
        <v>0.11</v>
      </c>
      <c r="FM81" s="47">
        <v>3.1E-2</v>
      </c>
      <c r="FN81" s="47">
        <v>2.3E-2</v>
      </c>
      <c r="FO81" s="47">
        <v>0.876</v>
      </c>
      <c r="FP81" s="47">
        <v>6.6000000000000003E-2</v>
      </c>
      <c r="FQ81" s="47">
        <v>4.0000000000000001E-3</v>
      </c>
      <c r="FR81" s="47">
        <v>0.193</v>
      </c>
      <c r="FS81" s="47">
        <v>0.76900000000000002</v>
      </c>
      <c r="FT81" s="47">
        <v>3.7999999999999999E-2</v>
      </c>
      <c r="FU81" s="38">
        <v>1</v>
      </c>
      <c r="FV81" s="28">
        <v>2014</v>
      </c>
      <c r="FW81" s="28">
        <v>5</v>
      </c>
      <c r="FX81" s="28">
        <v>80.900000000000006</v>
      </c>
      <c r="FY81" s="28">
        <v>39</v>
      </c>
      <c r="FZ81" s="32"/>
      <c r="GA81" s="28"/>
      <c r="GB81" s="28"/>
      <c r="GC81" s="28"/>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4"/>
      <c r="HE81" s="23"/>
      <c r="HF81" s="28"/>
      <c r="HG81" s="28"/>
      <c r="HH81" s="28"/>
      <c r="HI81" s="25"/>
      <c r="HJ81" s="23"/>
      <c r="HK81" s="23"/>
      <c r="HL81" s="23"/>
      <c r="HM81" s="23"/>
      <c r="HN81" s="23"/>
      <c r="HO81" s="28"/>
      <c r="HP81" s="28">
        <v>5.6</v>
      </c>
      <c r="HQ81" s="28">
        <v>4.2</v>
      </c>
      <c r="HR81" s="28">
        <v>211.3</v>
      </c>
      <c r="HS81" s="28">
        <v>12.1</v>
      </c>
      <c r="HT81" s="28">
        <v>5.3</v>
      </c>
      <c r="HU81" s="28">
        <v>13.5</v>
      </c>
      <c r="HV81" s="28">
        <v>401.9</v>
      </c>
      <c r="HW81" s="28">
        <v>86913</v>
      </c>
      <c r="HX81" s="47">
        <v>0.63300000000000001</v>
      </c>
      <c r="HY81" s="28">
        <v>595</v>
      </c>
      <c r="HZ81" s="47">
        <v>0.88700000000000001</v>
      </c>
      <c r="IA81" s="47">
        <v>0.113</v>
      </c>
      <c r="IB81" s="49">
        <v>0.189</v>
      </c>
      <c r="IC81" s="47">
        <v>0.46899999999999997</v>
      </c>
      <c r="ID81" s="49">
        <v>0.254</v>
      </c>
      <c r="IE81" s="47">
        <v>0.02</v>
      </c>
      <c r="IF81" s="47">
        <v>0.153</v>
      </c>
      <c r="IG81" s="47">
        <v>0.20499999999999999</v>
      </c>
      <c r="IH81" s="47">
        <v>0.255</v>
      </c>
      <c r="II81" s="47">
        <v>0.36799999999999999</v>
      </c>
      <c r="IJ81" s="28">
        <v>16</v>
      </c>
      <c r="IK81" s="47">
        <v>0.89700000000000002</v>
      </c>
      <c r="IL81" s="47">
        <v>0.10299999999999999</v>
      </c>
      <c r="IM81" s="47">
        <v>0.21299999999999999</v>
      </c>
      <c r="IN81" s="47">
        <v>0.52400000000000002</v>
      </c>
      <c r="IO81" s="47">
        <v>0.192</v>
      </c>
      <c r="IP81" s="47">
        <v>0.159</v>
      </c>
      <c r="IQ81" s="49">
        <v>0.40899999999999997</v>
      </c>
      <c r="IR81" s="47">
        <v>0.21099999999999999</v>
      </c>
      <c r="IS81" s="47">
        <v>0.14299999999999999</v>
      </c>
      <c r="IT81" s="47">
        <v>7.9000000000000001E-2</v>
      </c>
      <c r="IU81" s="28">
        <v>5.3</v>
      </c>
      <c r="IV81" s="56">
        <v>13</v>
      </c>
    </row>
    <row r="82" spans="1:256" ht="48">
      <c r="A82" s="42" t="s">
        <v>346</v>
      </c>
      <c r="B82" s="44" t="s">
        <v>430</v>
      </c>
      <c r="C82" s="44" t="s">
        <v>150</v>
      </c>
      <c r="D82" s="44" t="s">
        <v>289</v>
      </c>
      <c r="E82" s="44" t="s">
        <v>428</v>
      </c>
      <c r="F82" s="44" t="s">
        <v>347</v>
      </c>
      <c r="G82" s="44" t="s">
        <v>348</v>
      </c>
      <c r="H82" s="45">
        <v>90807</v>
      </c>
      <c r="I82" s="28" t="s">
        <v>431</v>
      </c>
      <c r="J82" s="44"/>
      <c r="K82" s="44"/>
      <c r="L82" s="86"/>
      <c r="M82" s="46" t="s">
        <v>148</v>
      </c>
      <c r="N82" s="28"/>
      <c r="O82" s="32"/>
      <c r="P82" s="28"/>
      <c r="Q82" s="28"/>
      <c r="R82" s="28"/>
      <c r="S82" s="28"/>
      <c r="T82" s="28"/>
      <c r="U82" s="47"/>
      <c r="V82" s="28"/>
      <c r="W82" s="28"/>
      <c r="X82" s="28"/>
      <c r="Y82" s="47"/>
      <c r="Z82" s="28"/>
      <c r="AA82" s="47"/>
      <c r="AB82" s="28"/>
      <c r="AC82" s="47">
        <v>0.17</v>
      </c>
      <c r="AD82" s="48">
        <v>9.0999999999999998E-2</v>
      </c>
      <c r="AE82" s="28">
        <v>224</v>
      </c>
      <c r="AF82" s="47">
        <v>0.95299999999999996</v>
      </c>
      <c r="AG82" s="47">
        <v>4.5999999999999999E-2</v>
      </c>
      <c r="AH82" s="49">
        <v>0.09</v>
      </c>
      <c r="AI82" s="49">
        <v>0.4</v>
      </c>
      <c r="AJ82" s="47">
        <v>0.28799999999999998</v>
      </c>
      <c r="AK82" s="47">
        <v>0.13900000000000001</v>
      </c>
      <c r="AL82" s="47">
        <v>8.5999999999999993E-2</v>
      </c>
      <c r="AM82" s="28">
        <v>13.75</v>
      </c>
      <c r="AN82" s="28">
        <v>14.63</v>
      </c>
      <c r="AO82" s="28">
        <v>6.06</v>
      </c>
      <c r="AP82" s="28">
        <v>7.77</v>
      </c>
      <c r="AQ82" s="28">
        <v>13.47</v>
      </c>
      <c r="AR82" s="28">
        <v>18.79</v>
      </c>
      <c r="AS82" s="28">
        <v>13.38</v>
      </c>
      <c r="AT82" s="28">
        <v>14.94</v>
      </c>
      <c r="AU82" s="47">
        <v>0.81599999999999995</v>
      </c>
      <c r="AV82" s="47">
        <v>0.71</v>
      </c>
      <c r="AW82" s="49">
        <v>0.44</v>
      </c>
      <c r="AX82" s="49">
        <v>0.13</v>
      </c>
      <c r="AY82" s="28">
        <v>132146</v>
      </c>
      <c r="AZ82" s="28">
        <v>3601</v>
      </c>
      <c r="BA82" s="28">
        <v>41585</v>
      </c>
      <c r="BB82" s="28">
        <v>98773</v>
      </c>
      <c r="BC82" s="50">
        <v>0.105</v>
      </c>
      <c r="BD82" s="47">
        <v>0.20200000000000001</v>
      </c>
      <c r="BE82" s="47">
        <v>9.1999999999999998E-2</v>
      </c>
      <c r="BF82" s="47">
        <v>6.4000000000000001E-2</v>
      </c>
      <c r="BG82" s="49">
        <v>0.05</v>
      </c>
      <c r="BH82" s="28">
        <v>1</v>
      </c>
      <c r="BI82" s="28">
        <v>69</v>
      </c>
      <c r="BJ82" s="28">
        <v>7.3</v>
      </c>
      <c r="BK82" s="28">
        <v>9829544</v>
      </c>
      <c r="BL82" s="47">
        <v>0.504</v>
      </c>
      <c r="BM82" s="47">
        <v>5.2999999999999999E-2</v>
      </c>
      <c r="BN82" s="47">
        <v>0.21099999999999999</v>
      </c>
      <c r="BO82" s="47">
        <v>0.14599999999999999</v>
      </c>
      <c r="BP82" s="47">
        <v>0.70199999999999996</v>
      </c>
      <c r="BQ82" s="49">
        <v>0.09</v>
      </c>
      <c r="BR82" s="47">
        <v>1.4999999999999999E-2</v>
      </c>
      <c r="BS82" s="47">
        <v>0.156</v>
      </c>
      <c r="BT82" s="47">
        <v>4.0000000000000001E-3</v>
      </c>
      <c r="BU82" s="47">
        <v>3.3000000000000002E-2</v>
      </c>
      <c r="BV82" s="47">
        <v>0.49099999999999999</v>
      </c>
      <c r="BW82" s="47">
        <v>0.253</v>
      </c>
      <c r="BX82" s="52">
        <f t="shared" si="2"/>
        <v>0.64300000000000002</v>
      </c>
      <c r="BY82" s="52">
        <v>6.3E-2</v>
      </c>
      <c r="BZ82" s="52">
        <v>0.10199999999999999</v>
      </c>
      <c r="CA82" s="53">
        <v>37924</v>
      </c>
      <c r="CB82" s="28">
        <v>4059.28</v>
      </c>
      <c r="CC82" s="28">
        <v>15124300</v>
      </c>
      <c r="CD82" s="28">
        <f t="shared" si="3"/>
        <v>2421.499379200252</v>
      </c>
      <c r="CE82" s="47">
        <v>0.432</v>
      </c>
      <c r="CF82" s="47">
        <v>0.63900000000000001</v>
      </c>
      <c r="CG82" s="47">
        <v>7.0999999999999994E-2</v>
      </c>
      <c r="CH82" s="47">
        <v>0.56899999999999995</v>
      </c>
      <c r="CI82" s="47">
        <v>0.20300000000000001</v>
      </c>
      <c r="CJ82" s="28">
        <v>30.6</v>
      </c>
      <c r="CK82" s="28">
        <v>38.6</v>
      </c>
      <c r="CL82" s="47">
        <v>0.125</v>
      </c>
      <c r="CM82" s="47">
        <v>0.19</v>
      </c>
      <c r="CN82" s="39">
        <v>3.23</v>
      </c>
      <c r="CO82" s="47">
        <v>0.372</v>
      </c>
      <c r="CP82" s="49">
        <v>0.11</v>
      </c>
      <c r="CQ82" s="49">
        <v>0.28000000000000003</v>
      </c>
      <c r="CR82" s="49">
        <v>0.25</v>
      </c>
      <c r="CS82" s="49">
        <v>0.97</v>
      </c>
      <c r="CT82" s="49">
        <v>0.11</v>
      </c>
      <c r="CU82" s="49">
        <v>0.01</v>
      </c>
      <c r="CV82" s="49">
        <v>0.17</v>
      </c>
      <c r="CW82" s="49">
        <v>0.22</v>
      </c>
      <c r="CX82" s="28">
        <v>14</v>
      </c>
      <c r="CY82" s="28">
        <v>8</v>
      </c>
      <c r="CZ82" s="28">
        <v>694.4</v>
      </c>
      <c r="DA82" s="28">
        <v>15</v>
      </c>
      <c r="DB82" s="49">
        <v>0.11</v>
      </c>
      <c r="DC82" s="41">
        <v>7.407407407407407E-4</v>
      </c>
      <c r="DD82" s="40">
        <v>9.0909090909090909E-4</v>
      </c>
      <c r="DE82" s="40">
        <v>4.0000000000000001E-3</v>
      </c>
      <c r="DF82" s="49">
        <v>0.14000000000000001</v>
      </c>
      <c r="DG82" s="49">
        <v>0.04</v>
      </c>
      <c r="DH82" s="41">
        <v>7.2992700729927003E-4</v>
      </c>
      <c r="DI82" s="28">
        <v>3637</v>
      </c>
      <c r="DJ82" s="49">
        <v>0.32</v>
      </c>
      <c r="DK82" s="49">
        <v>0.39</v>
      </c>
      <c r="DL82" s="49">
        <v>0.8</v>
      </c>
      <c r="DM82" s="49">
        <v>0.86</v>
      </c>
      <c r="DN82" s="49">
        <v>7.0000000000000007E-2</v>
      </c>
      <c r="DO82" s="28">
        <v>2.9</v>
      </c>
      <c r="DP82" s="28">
        <v>2.7</v>
      </c>
      <c r="DQ82" s="28">
        <v>0.28999999999999998</v>
      </c>
      <c r="DR82" s="28">
        <v>-963</v>
      </c>
      <c r="DS82" s="47">
        <v>0.128</v>
      </c>
      <c r="DT82" s="49">
        <v>0.17</v>
      </c>
      <c r="DU82" s="28">
        <v>5.3</v>
      </c>
      <c r="DV82" s="28">
        <v>0.92</v>
      </c>
      <c r="DW82" s="28">
        <v>75600</v>
      </c>
      <c r="DX82" s="28">
        <v>49.57</v>
      </c>
      <c r="DY82" s="49">
        <v>0.69</v>
      </c>
      <c r="DZ82" s="49">
        <v>0.25</v>
      </c>
      <c r="EA82" s="28">
        <v>5.9</v>
      </c>
      <c r="EB82" s="28">
        <v>58</v>
      </c>
      <c r="EC82" s="49">
        <v>0.28999999999999998</v>
      </c>
      <c r="ED82" s="28">
        <v>4</v>
      </c>
      <c r="EE82" s="28">
        <v>488</v>
      </c>
      <c r="EF82" s="28">
        <v>45</v>
      </c>
      <c r="EG82" s="28">
        <v>6</v>
      </c>
      <c r="EH82" s="28">
        <v>8</v>
      </c>
      <c r="EI82" s="28">
        <v>8</v>
      </c>
      <c r="EJ82" s="39">
        <v>4</v>
      </c>
      <c r="EK82" s="28">
        <v>14.7</v>
      </c>
      <c r="EL82" s="28">
        <v>2</v>
      </c>
      <c r="EM82" s="49">
        <v>0.32</v>
      </c>
      <c r="EN82" s="49">
        <v>0.72</v>
      </c>
      <c r="EO82" s="49">
        <v>0.5</v>
      </c>
      <c r="EP82" s="28">
        <v>3553</v>
      </c>
      <c r="EQ82" s="49">
        <v>0.46</v>
      </c>
      <c r="ER82" s="49">
        <v>0.24</v>
      </c>
      <c r="ES82" s="49">
        <v>0.87</v>
      </c>
      <c r="ET82" s="28">
        <v>0.5</v>
      </c>
      <c r="EU82" s="47">
        <v>0.13200000000000001</v>
      </c>
      <c r="EV82" s="47">
        <v>0.23599999999999999</v>
      </c>
      <c r="EW82" s="37">
        <v>528.29999999999995</v>
      </c>
      <c r="EX82" s="28">
        <v>259.2</v>
      </c>
      <c r="EY82" s="28">
        <v>23</v>
      </c>
      <c r="EZ82" s="43">
        <v>5600</v>
      </c>
      <c r="FA82" s="28">
        <v>98</v>
      </c>
      <c r="FB82" s="28">
        <v>81.3</v>
      </c>
      <c r="FC82" s="28">
        <v>290</v>
      </c>
      <c r="FD82" s="28">
        <v>30</v>
      </c>
      <c r="FE82" s="28">
        <v>4</v>
      </c>
      <c r="FF82" s="49">
        <v>0.22</v>
      </c>
      <c r="FG82" s="28">
        <v>4</v>
      </c>
      <c r="FH82" s="28">
        <v>4.0999999999999996</v>
      </c>
      <c r="FI82" s="49">
        <v>7.0000000000000007E-2</v>
      </c>
      <c r="FJ82" s="49">
        <v>0.12</v>
      </c>
      <c r="FK82" s="49">
        <v>0.12</v>
      </c>
      <c r="FL82" s="49">
        <v>0.11</v>
      </c>
      <c r="FM82" s="47">
        <v>3.1E-2</v>
      </c>
      <c r="FN82" s="47">
        <v>2.3E-2</v>
      </c>
      <c r="FO82" s="47">
        <v>0.876</v>
      </c>
      <c r="FP82" s="47">
        <v>6.6000000000000003E-2</v>
      </c>
      <c r="FQ82" s="47">
        <v>4.0000000000000001E-3</v>
      </c>
      <c r="FR82" s="47">
        <v>0.193</v>
      </c>
      <c r="FS82" s="47">
        <v>0.76900000000000002</v>
      </c>
      <c r="FT82" s="47">
        <v>3.7999999999999999E-2</v>
      </c>
      <c r="FU82" s="38">
        <v>1</v>
      </c>
      <c r="FV82" s="28">
        <v>2014</v>
      </c>
      <c r="FW82" s="28">
        <v>5</v>
      </c>
      <c r="FX82" s="28">
        <v>80.900000000000006</v>
      </c>
      <c r="FY82" s="28">
        <v>39</v>
      </c>
      <c r="FZ82" s="32"/>
      <c r="GA82" s="28"/>
      <c r="GB82" s="28"/>
      <c r="GC82" s="28"/>
      <c r="GD82" s="23"/>
      <c r="GE82" s="23"/>
      <c r="GF82" s="23"/>
      <c r="GG82" s="23"/>
      <c r="GH82" s="23"/>
      <c r="GI82" s="23"/>
      <c r="GJ82" s="23"/>
      <c r="GK82" s="23"/>
      <c r="GL82" s="23"/>
      <c r="GM82" s="23"/>
      <c r="GN82" s="23"/>
      <c r="GO82" s="23"/>
      <c r="GP82" s="23"/>
      <c r="GQ82" s="23"/>
      <c r="GR82" s="23"/>
      <c r="GS82" s="23"/>
      <c r="GT82" s="23"/>
      <c r="GU82" s="23"/>
      <c r="GV82" s="23"/>
      <c r="GW82" s="23"/>
      <c r="GX82" s="23"/>
      <c r="GY82" s="23"/>
      <c r="GZ82" s="23"/>
      <c r="HA82" s="23"/>
      <c r="HB82" s="23"/>
      <c r="HC82" s="23"/>
      <c r="HD82" s="24"/>
      <c r="HE82" s="23"/>
      <c r="HF82" s="28"/>
      <c r="HG82" s="28"/>
      <c r="HH82" s="28"/>
      <c r="HI82" s="25"/>
      <c r="HJ82" s="23"/>
      <c r="HK82" s="23"/>
      <c r="HL82" s="23"/>
      <c r="HM82" s="23"/>
      <c r="HN82" s="23"/>
      <c r="HO82" s="28"/>
      <c r="HP82" s="28">
        <v>5.6</v>
      </c>
      <c r="HQ82" s="28">
        <v>4.2</v>
      </c>
      <c r="HR82" s="28">
        <v>211.3</v>
      </c>
      <c r="HS82" s="28">
        <v>12.1</v>
      </c>
      <c r="HT82" s="28">
        <v>5.3</v>
      </c>
      <c r="HU82" s="28">
        <v>13.5</v>
      </c>
      <c r="HV82" s="28">
        <v>401.9</v>
      </c>
      <c r="HW82" s="28">
        <v>86913</v>
      </c>
      <c r="HX82" s="47">
        <v>0.63300000000000001</v>
      </c>
      <c r="HY82" s="28">
        <v>595</v>
      </c>
      <c r="HZ82" s="47">
        <v>0.88700000000000001</v>
      </c>
      <c r="IA82" s="47">
        <v>0.113</v>
      </c>
      <c r="IB82" s="49">
        <v>0.189</v>
      </c>
      <c r="IC82" s="47">
        <v>0.46899999999999997</v>
      </c>
      <c r="ID82" s="49">
        <v>0.254</v>
      </c>
      <c r="IE82" s="47">
        <v>0.02</v>
      </c>
      <c r="IF82" s="47">
        <v>0.153</v>
      </c>
      <c r="IG82" s="47">
        <v>0.20499999999999999</v>
      </c>
      <c r="IH82" s="47">
        <v>0.255</v>
      </c>
      <c r="II82" s="47">
        <v>0.36799999999999999</v>
      </c>
      <c r="IJ82" s="28">
        <v>16</v>
      </c>
      <c r="IK82" s="47">
        <v>0.89700000000000002</v>
      </c>
      <c r="IL82" s="47">
        <v>0.10299999999999999</v>
      </c>
      <c r="IM82" s="47">
        <v>0.21299999999999999</v>
      </c>
      <c r="IN82" s="47">
        <v>0.52400000000000002</v>
      </c>
      <c r="IO82" s="47">
        <v>0.192</v>
      </c>
      <c r="IP82" s="47">
        <v>0.159</v>
      </c>
      <c r="IQ82" s="49">
        <v>0.40899999999999997</v>
      </c>
      <c r="IR82" s="47">
        <v>0.21099999999999999</v>
      </c>
      <c r="IS82" s="47">
        <v>0.14299999999999999</v>
      </c>
      <c r="IT82" s="47">
        <v>7.9000000000000001E-2</v>
      </c>
      <c r="IU82" s="28">
        <v>5.3</v>
      </c>
      <c r="IV82" s="56">
        <v>13</v>
      </c>
    </row>
    <row r="83" spans="1:256" ht="48">
      <c r="A83" s="42" t="s">
        <v>346</v>
      </c>
      <c r="B83" s="44" t="s">
        <v>432</v>
      </c>
      <c r="C83" s="44" t="s">
        <v>163</v>
      </c>
      <c r="D83" s="44" t="s">
        <v>321</v>
      </c>
      <c r="E83" s="44" t="s">
        <v>433</v>
      </c>
      <c r="F83" s="44" t="s">
        <v>347</v>
      </c>
      <c r="G83" s="44" t="s">
        <v>348</v>
      </c>
      <c r="H83" s="45">
        <v>93535</v>
      </c>
      <c r="I83" s="28" t="s">
        <v>434</v>
      </c>
      <c r="J83" s="44"/>
      <c r="K83" s="44"/>
      <c r="L83" s="44"/>
      <c r="M83" s="46" t="s">
        <v>148</v>
      </c>
      <c r="N83" s="28"/>
      <c r="O83" s="59">
        <v>0.45119999999999999</v>
      </c>
      <c r="P83" s="60">
        <v>0.78580000000000005</v>
      </c>
      <c r="Q83" s="60">
        <v>0.94159999999999999</v>
      </c>
      <c r="R83" s="60">
        <v>0.94720000000000004</v>
      </c>
      <c r="S83" s="60">
        <v>0.19639999999999999</v>
      </c>
      <c r="T83" s="60">
        <v>0.79520000000000002</v>
      </c>
      <c r="U83" s="61"/>
      <c r="V83" s="62" t="s">
        <v>957</v>
      </c>
      <c r="W83" s="60">
        <v>0.75529999999999997</v>
      </c>
      <c r="X83" s="60">
        <v>0.7671</v>
      </c>
      <c r="Y83" s="61" t="s">
        <v>957</v>
      </c>
      <c r="Z83" s="60">
        <v>0.37959999999999999</v>
      </c>
      <c r="AA83" s="60">
        <v>0.20280000000000001</v>
      </c>
      <c r="AB83" s="63">
        <v>0.73750000000000004</v>
      </c>
      <c r="AC83" s="47">
        <v>0.17</v>
      </c>
      <c r="AD83" s="48">
        <v>9.0999999999999998E-2</v>
      </c>
      <c r="AE83" s="28">
        <v>224</v>
      </c>
      <c r="AF83" s="47">
        <v>0.95299999999999996</v>
      </c>
      <c r="AG83" s="47">
        <v>4.5999999999999999E-2</v>
      </c>
      <c r="AH83" s="49">
        <v>0.09</v>
      </c>
      <c r="AI83" s="49">
        <v>0.4</v>
      </c>
      <c r="AJ83" s="47">
        <v>0.28799999999999998</v>
      </c>
      <c r="AK83" s="47">
        <v>0.13900000000000001</v>
      </c>
      <c r="AL83" s="47">
        <v>8.5999999999999993E-2</v>
      </c>
      <c r="AM83" s="28">
        <v>13.75</v>
      </c>
      <c r="AN83" s="28">
        <v>14.63</v>
      </c>
      <c r="AO83" s="28">
        <v>6.06</v>
      </c>
      <c r="AP83" s="28">
        <v>7.77</v>
      </c>
      <c r="AQ83" s="28">
        <v>13.47</v>
      </c>
      <c r="AR83" s="28">
        <v>18.79</v>
      </c>
      <c r="AS83" s="28">
        <v>13.38</v>
      </c>
      <c r="AT83" s="28">
        <v>14.94</v>
      </c>
      <c r="AU83" s="47">
        <v>0.81599999999999995</v>
      </c>
      <c r="AV83" s="47">
        <v>0.71</v>
      </c>
      <c r="AW83" s="49">
        <v>0.44</v>
      </c>
      <c r="AX83" s="49">
        <v>0.13</v>
      </c>
      <c r="AY83" s="28">
        <v>132146</v>
      </c>
      <c r="AZ83" s="28">
        <v>3601</v>
      </c>
      <c r="BA83" s="28">
        <v>41585</v>
      </c>
      <c r="BB83" s="28">
        <v>98773</v>
      </c>
      <c r="BC83" s="50">
        <v>0.105</v>
      </c>
      <c r="BD83" s="47">
        <v>0.20200000000000001</v>
      </c>
      <c r="BE83" s="47">
        <v>9.1999999999999998E-2</v>
      </c>
      <c r="BF83" s="47">
        <v>6.4000000000000001E-2</v>
      </c>
      <c r="BG83" s="49">
        <v>0.05</v>
      </c>
      <c r="BH83" s="28">
        <v>1</v>
      </c>
      <c r="BI83" s="28">
        <v>0</v>
      </c>
      <c r="BJ83" s="28">
        <v>0</v>
      </c>
      <c r="BK83" s="28">
        <v>9829544</v>
      </c>
      <c r="BL83" s="47">
        <v>0.504</v>
      </c>
      <c r="BM83" s="47">
        <v>5.2999999999999999E-2</v>
      </c>
      <c r="BN83" s="47">
        <v>0.21099999999999999</v>
      </c>
      <c r="BO83" s="47">
        <v>0.14599999999999999</v>
      </c>
      <c r="BP83" s="47">
        <v>0.70199999999999996</v>
      </c>
      <c r="BQ83" s="49">
        <v>0.09</v>
      </c>
      <c r="BR83" s="47">
        <v>1.4999999999999999E-2</v>
      </c>
      <c r="BS83" s="47">
        <v>0.156</v>
      </c>
      <c r="BT83" s="47">
        <v>4.0000000000000001E-3</v>
      </c>
      <c r="BU83" s="47">
        <v>3.3000000000000002E-2</v>
      </c>
      <c r="BV83" s="47">
        <v>0.49099999999999999</v>
      </c>
      <c r="BW83" s="47">
        <v>0.253</v>
      </c>
      <c r="BX83" s="52">
        <f t="shared" si="2"/>
        <v>0.64300000000000002</v>
      </c>
      <c r="BY83" s="52">
        <v>6.3E-2</v>
      </c>
      <c r="BZ83" s="52">
        <v>0.10199999999999999</v>
      </c>
      <c r="CA83" s="53">
        <v>37924</v>
      </c>
      <c r="CB83" s="28">
        <v>4059.28</v>
      </c>
      <c r="CC83" s="28">
        <v>667949000</v>
      </c>
      <c r="CD83" s="28">
        <f t="shared" si="3"/>
        <v>2421.499379200252</v>
      </c>
      <c r="CE83" s="47">
        <v>0.13900000000000001</v>
      </c>
      <c r="CF83" s="47">
        <v>0.47799999999999998</v>
      </c>
      <c r="CG83" s="47">
        <v>4.9000000000000002E-2</v>
      </c>
      <c r="CH83" s="47">
        <v>0.74199999999999999</v>
      </c>
      <c r="CI83" s="47">
        <v>0.19800000000000001</v>
      </c>
      <c r="CJ83" s="28">
        <v>32.5</v>
      </c>
      <c r="CK83" s="28">
        <v>37.799999999999997</v>
      </c>
      <c r="CL83" s="47">
        <v>9.7000000000000003E-2</v>
      </c>
      <c r="CM83" s="47">
        <v>0.309</v>
      </c>
      <c r="CN83" s="39">
        <v>3.91</v>
      </c>
      <c r="CO83" s="47">
        <v>0.45300000000000001</v>
      </c>
      <c r="CP83" s="49">
        <v>0.11</v>
      </c>
      <c r="CQ83" s="49">
        <v>0.28000000000000003</v>
      </c>
      <c r="CR83" s="49">
        <v>0.25</v>
      </c>
      <c r="CS83" s="49">
        <v>0.97</v>
      </c>
      <c r="CT83" s="49">
        <v>0.11</v>
      </c>
      <c r="CU83" s="49">
        <v>0.01</v>
      </c>
      <c r="CV83" s="49">
        <v>0.17</v>
      </c>
      <c r="CW83" s="49">
        <v>0.22</v>
      </c>
      <c r="CX83" s="28">
        <v>14</v>
      </c>
      <c r="CY83" s="28">
        <v>8</v>
      </c>
      <c r="CZ83" s="28">
        <v>694.4</v>
      </c>
      <c r="DA83" s="28">
        <v>15</v>
      </c>
      <c r="DB83" s="49">
        <v>0.11</v>
      </c>
      <c r="DC83" s="41">
        <v>7.407407407407407E-4</v>
      </c>
      <c r="DD83" s="40">
        <v>9.0909090909090909E-4</v>
      </c>
      <c r="DE83" s="40">
        <v>4.0000000000000001E-3</v>
      </c>
      <c r="DF83" s="49">
        <v>0.14000000000000001</v>
      </c>
      <c r="DG83" s="49">
        <v>0.04</v>
      </c>
      <c r="DH83" s="41">
        <v>7.2992700729927003E-4</v>
      </c>
      <c r="DI83" s="28">
        <v>3637</v>
      </c>
      <c r="DJ83" s="49">
        <v>0.32</v>
      </c>
      <c r="DK83" s="49">
        <v>0.39</v>
      </c>
      <c r="DL83" s="49">
        <v>0.8</v>
      </c>
      <c r="DM83" s="49">
        <v>0.86</v>
      </c>
      <c r="DN83" s="49">
        <v>7.0000000000000007E-2</v>
      </c>
      <c r="DO83" s="28">
        <v>2.9</v>
      </c>
      <c r="DP83" s="28">
        <v>2.7</v>
      </c>
      <c r="DQ83" s="28">
        <v>0.28999999999999998</v>
      </c>
      <c r="DR83" s="28">
        <v>-963</v>
      </c>
      <c r="DS83" s="47">
        <v>0.128</v>
      </c>
      <c r="DT83" s="49">
        <v>0.17</v>
      </c>
      <c r="DU83" s="28">
        <v>5.3</v>
      </c>
      <c r="DV83" s="28">
        <v>0.92</v>
      </c>
      <c r="DW83" s="28">
        <v>75600</v>
      </c>
      <c r="DX83" s="28">
        <v>49.57</v>
      </c>
      <c r="DY83" s="49">
        <v>0.69</v>
      </c>
      <c r="DZ83" s="49">
        <v>0.25</v>
      </c>
      <c r="EA83" s="28">
        <v>5.9</v>
      </c>
      <c r="EB83" s="28">
        <v>58</v>
      </c>
      <c r="EC83" s="49">
        <v>0.28999999999999998</v>
      </c>
      <c r="ED83" s="28">
        <v>4</v>
      </c>
      <c r="EE83" s="28">
        <v>488</v>
      </c>
      <c r="EF83" s="28">
        <v>45</v>
      </c>
      <c r="EG83" s="28">
        <v>6</v>
      </c>
      <c r="EH83" s="28">
        <v>8</v>
      </c>
      <c r="EI83" s="28">
        <v>8</v>
      </c>
      <c r="EJ83" s="39">
        <v>4</v>
      </c>
      <c r="EK83" s="28">
        <v>14.7</v>
      </c>
      <c r="EL83" s="28">
        <v>2</v>
      </c>
      <c r="EM83" s="49">
        <v>0.32</v>
      </c>
      <c r="EN83" s="49">
        <v>0.72</v>
      </c>
      <c r="EO83" s="49">
        <v>0.5</v>
      </c>
      <c r="EP83" s="28">
        <v>3553</v>
      </c>
      <c r="EQ83" s="49">
        <v>0.46</v>
      </c>
      <c r="ER83" s="49">
        <v>0.24</v>
      </c>
      <c r="ES83" s="49">
        <v>0.87</v>
      </c>
      <c r="ET83" s="28">
        <v>0.5</v>
      </c>
      <c r="EU83" s="47">
        <v>0.13200000000000001</v>
      </c>
      <c r="EV83" s="47">
        <v>0.23599999999999999</v>
      </c>
      <c r="EW83" s="37">
        <v>528.29999999999995</v>
      </c>
      <c r="EX83" s="28">
        <v>259.2</v>
      </c>
      <c r="EY83" s="28">
        <v>23</v>
      </c>
      <c r="EZ83" s="43">
        <v>5600</v>
      </c>
      <c r="FA83" s="28">
        <v>98</v>
      </c>
      <c r="FB83" s="28">
        <v>81.3</v>
      </c>
      <c r="FC83" s="28">
        <v>290</v>
      </c>
      <c r="FD83" s="28">
        <v>30</v>
      </c>
      <c r="FE83" s="28">
        <v>4</v>
      </c>
      <c r="FF83" s="49">
        <v>0.22</v>
      </c>
      <c r="FG83" s="28">
        <v>4</v>
      </c>
      <c r="FH83" s="28">
        <v>4.0999999999999996</v>
      </c>
      <c r="FI83" s="49">
        <v>7.0000000000000007E-2</v>
      </c>
      <c r="FJ83" s="49">
        <v>0.12</v>
      </c>
      <c r="FK83" s="49">
        <v>0.12</v>
      </c>
      <c r="FL83" s="49">
        <v>0.11</v>
      </c>
      <c r="FM83" s="47">
        <v>3.1E-2</v>
      </c>
      <c r="FN83" s="47">
        <v>2.3E-2</v>
      </c>
      <c r="FO83" s="47">
        <v>0.876</v>
      </c>
      <c r="FP83" s="47">
        <v>6.6000000000000003E-2</v>
      </c>
      <c r="FQ83" s="47">
        <v>4.0000000000000001E-3</v>
      </c>
      <c r="FR83" s="47">
        <v>0.193</v>
      </c>
      <c r="FS83" s="47">
        <v>0.76900000000000002</v>
      </c>
      <c r="FT83" s="47">
        <v>3.7999999999999999E-2</v>
      </c>
      <c r="FU83" s="38">
        <v>1</v>
      </c>
      <c r="FV83" s="28">
        <v>2014</v>
      </c>
      <c r="FW83" s="28">
        <v>5</v>
      </c>
      <c r="FX83" s="28">
        <v>80.900000000000006</v>
      </c>
      <c r="FY83" s="28">
        <v>39</v>
      </c>
      <c r="FZ83" s="64" t="s">
        <v>435</v>
      </c>
      <c r="GA83" s="65" t="s">
        <v>436</v>
      </c>
      <c r="GB83" s="65" t="s">
        <v>348</v>
      </c>
      <c r="GC83" s="66">
        <v>11700</v>
      </c>
      <c r="GD83" s="67">
        <v>0.24199999999999999</v>
      </c>
      <c r="GE83" s="67">
        <v>0.69789999999999996</v>
      </c>
      <c r="GF83" s="67">
        <v>6.0100000000000001E-2</v>
      </c>
      <c r="GG83" s="67">
        <v>0.84540000000000004</v>
      </c>
      <c r="GH83" s="67">
        <v>0.52559999999999996</v>
      </c>
      <c r="GI83" s="67">
        <v>0.30249999999999999</v>
      </c>
      <c r="GJ83" s="67">
        <v>2.1999999999999999E-2</v>
      </c>
      <c r="GK83" s="67">
        <v>7.1000000000000004E-3</v>
      </c>
      <c r="GL83" s="67">
        <v>3.0999999999999999E-3</v>
      </c>
      <c r="GM83" s="67">
        <v>1.66E-2</v>
      </c>
      <c r="GN83" s="69">
        <v>0.2056</v>
      </c>
      <c r="GO83" s="67">
        <v>0.94159999999999999</v>
      </c>
      <c r="GP83" s="67">
        <v>0.74219999999999997</v>
      </c>
      <c r="GQ83" s="67">
        <v>0.1065</v>
      </c>
      <c r="GR83" s="67">
        <v>0.76229999999999998</v>
      </c>
      <c r="GS83" s="67">
        <v>7.1800000000000003E-2</v>
      </c>
      <c r="GT83" s="69">
        <v>5.9400000000000001E-2</v>
      </c>
      <c r="GU83" s="67">
        <v>0.98319999999999996</v>
      </c>
      <c r="GV83" s="68" t="s">
        <v>957</v>
      </c>
      <c r="GW83" s="67">
        <v>7.1300000000000002E-2</v>
      </c>
      <c r="GX83" s="67">
        <v>1.21E-2</v>
      </c>
      <c r="GY83" s="68" t="s">
        <v>957</v>
      </c>
      <c r="GZ83" s="69">
        <v>6.1100000000000002E-2</v>
      </c>
      <c r="HA83" s="67">
        <v>0.31340000000000001</v>
      </c>
      <c r="HB83" s="67">
        <v>0.17169999999999999</v>
      </c>
      <c r="HC83" s="67">
        <v>6.5500000000000003E-2</v>
      </c>
      <c r="HD83" s="70">
        <v>371</v>
      </c>
      <c r="HE83" s="67">
        <v>0.17349999999999999</v>
      </c>
      <c r="HF83" s="65">
        <v>2005383</v>
      </c>
      <c r="HG83" s="65">
        <v>14720751</v>
      </c>
      <c r="HH83" s="65">
        <v>1258</v>
      </c>
      <c r="HI83" s="71">
        <v>9.7999999999999997E-3</v>
      </c>
      <c r="HJ83" s="67">
        <v>227</v>
      </c>
      <c r="HK83" s="67">
        <v>0.59570000000000001</v>
      </c>
      <c r="HL83" s="67">
        <v>8.1100000000000005E-2</v>
      </c>
      <c r="HM83" s="67">
        <v>0.41820000000000002</v>
      </c>
      <c r="HN83" s="67">
        <v>0.38200000000000001</v>
      </c>
      <c r="HO83" s="28"/>
      <c r="HP83" s="28">
        <v>5.6</v>
      </c>
      <c r="HQ83" s="28">
        <v>4.2</v>
      </c>
      <c r="HR83" s="28">
        <v>211.3</v>
      </c>
      <c r="HS83" s="28">
        <v>12.1</v>
      </c>
      <c r="HT83" s="28">
        <v>5.3</v>
      </c>
      <c r="HU83" s="28">
        <v>13.5</v>
      </c>
      <c r="HV83" s="28">
        <v>401.9</v>
      </c>
      <c r="HW83" s="28">
        <v>86913</v>
      </c>
      <c r="HX83" s="47">
        <v>0.63300000000000001</v>
      </c>
      <c r="HY83" s="28">
        <v>595</v>
      </c>
      <c r="HZ83" s="47">
        <v>0.88700000000000001</v>
      </c>
      <c r="IA83" s="47">
        <v>0.113</v>
      </c>
      <c r="IB83" s="49">
        <v>0.189</v>
      </c>
      <c r="IC83" s="47">
        <v>0.46899999999999997</v>
      </c>
      <c r="ID83" s="49">
        <v>0.254</v>
      </c>
      <c r="IE83" s="47">
        <v>0.02</v>
      </c>
      <c r="IF83" s="47">
        <v>0.153</v>
      </c>
      <c r="IG83" s="47">
        <v>0.20499999999999999</v>
      </c>
      <c r="IH83" s="47">
        <v>0.255</v>
      </c>
      <c r="II83" s="47">
        <v>0.36799999999999999</v>
      </c>
      <c r="IJ83" s="28">
        <v>16</v>
      </c>
      <c r="IK83" s="47">
        <v>0.89700000000000002</v>
      </c>
      <c r="IL83" s="47">
        <v>0.10299999999999999</v>
      </c>
      <c r="IM83" s="47">
        <v>0.21299999999999999</v>
      </c>
      <c r="IN83" s="47">
        <v>0.52400000000000002</v>
      </c>
      <c r="IO83" s="47">
        <v>0.192</v>
      </c>
      <c r="IP83" s="47">
        <v>0.159</v>
      </c>
      <c r="IQ83" s="49">
        <v>0.40899999999999997</v>
      </c>
      <c r="IR83" s="47">
        <v>0.21099999999999999</v>
      </c>
      <c r="IS83" s="47">
        <v>0.14299999999999999</v>
      </c>
      <c r="IT83" s="47">
        <v>7.9000000000000001E-2</v>
      </c>
      <c r="IU83" s="28">
        <v>5.3</v>
      </c>
      <c r="IV83" s="56">
        <v>13</v>
      </c>
    </row>
    <row r="84" spans="1:256" ht="48">
      <c r="A84" s="42" t="s">
        <v>346</v>
      </c>
      <c r="B84" s="44" t="s">
        <v>437</v>
      </c>
      <c r="C84" s="44" t="s">
        <v>150</v>
      </c>
      <c r="D84" s="44" t="s">
        <v>211</v>
      </c>
      <c r="E84" s="44" t="s">
        <v>438</v>
      </c>
      <c r="F84" s="44" t="s">
        <v>347</v>
      </c>
      <c r="G84" s="44" t="s">
        <v>348</v>
      </c>
      <c r="H84" s="45">
        <v>90089</v>
      </c>
      <c r="I84" s="28" t="s">
        <v>439</v>
      </c>
      <c r="J84" s="44"/>
      <c r="K84" s="44"/>
      <c r="L84" s="44"/>
      <c r="M84" s="46" t="s">
        <v>148</v>
      </c>
      <c r="N84" s="28"/>
      <c r="O84" s="32"/>
      <c r="P84" s="28"/>
      <c r="Q84" s="28"/>
      <c r="R84" s="28"/>
      <c r="S84" s="28"/>
      <c r="T84" s="28"/>
      <c r="U84" s="47"/>
      <c r="V84" s="28"/>
      <c r="W84" s="28"/>
      <c r="X84" s="28"/>
      <c r="Y84" s="47"/>
      <c r="Z84" s="28"/>
      <c r="AA84" s="47"/>
      <c r="AB84" s="28"/>
      <c r="AC84" s="47">
        <v>0.17</v>
      </c>
      <c r="AD84" s="48">
        <v>9.0999999999999998E-2</v>
      </c>
      <c r="AE84" s="28">
        <v>224</v>
      </c>
      <c r="AF84" s="47">
        <v>0.95299999999999996</v>
      </c>
      <c r="AG84" s="47">
        <v>4.5999999999999999E-2</v>
      </c>
      <c r="AH84" s="49">
        <v>0.09</v>
      </c>
      <c r="AI84" s="49">
        <v>0.4</v>
      </c>
      <c r="AJ84" s="47">
        <v>0.28799999999999998</v>
      </c>
      <c r="AK84" s="47">
        <v>0.13900000000000001</v>
      </c>
      <c r="AL84" s="47">
        <v>8.5999999999999993E-2</v>
      </c>
      <c r="AM84" s="28">
        <v>13.75</v>
      </c>
      <c r="AN84" s="28">
        <v>14.63</v>
      </c>
      <c r="AO84" s="28">
        <v>6.06</v>
      </c>
      <c r="AP84" s="28">
        <v>7.77</v>
      </c>
      <c r="AQ84" s="28">
        <v>13.47</v>
      </c>
      <c r="AR84" s="28">
        <v>18.79</v>
      </c>
      <c r="AS84" s="28">
        <v>13.38</v>
      </c>
      <c r="AT84" s="28">
        <v>14.94</v>
      </c>
      <c r="AU84" s="47">
        <v>0.81599999999999995</v>
      </c>
      <c r="AV84" s="47">
        <v>0.71</v>
      </c>
      <c r="AW84" s="49">
        <v>0.44</v>
      </c>
      <c r="AX84" s="49">
        <v>0.13</v>
      </c>
      <c r="AY84" s="28">
        <v>132146</v>
      </c>
      <c r="AZ84" s="28">
        <v>3601</v>
      </c>
      <c r="BA84" s="28">
        <v>41585</v>
      </c>
      <c r="BB84" s="28">
        <v>98773</v>
      </c>
      <c r="BC84" s="50">
        <v>0.105</v>
      </c>
      <c r="BD84" s="47">
        <v>0.20200000000000001</v>
      </c>
      <c r="BE84" s="47">
        <v>9.1999999999999998E-2</v>
      </c>
      <c r="BF84" s="47">
        <v>6.4000000000000001E-2</v>
      </c>
      <c r="BG84" s="49">
        <v>0.05</v>
      </c>
      <c r="BH84" s="28">
        <v>1</v>
      </c>
      <c r="BI84" s="28">
        <v>82</v>
      </c>
      <c r="BJ84" s="39">
        <v>9</v>
      </c>
      <c r="BK84" s="28">
        <v>9829544</v>
      </c>
      <c r="BL84" s="47">
        <v>0.504</v>
      </c>
      <c r="BM84" s="47">
        <v>5.2999999999999999E-2</v>
      </c>
      <c r="BN84" s="47">
        <v>0.21099999999999999</v>
      </c>
      <c r="BO84" s="47">
        <v>0.14599999999999999</v>
      </c>
      <c r="BP84" s="47">
        <v>0.70199999999999996</v>
      </c>
      <c r="BQ84" s="49">
        <v>0.09</v>
      </c>
      <c r="BR84" s="47">
        <v>1.4999999999999999E-2</v>
      </c>
      <c r="BS84" s="47">
        <v>0.156</v>
      </c>
      <c r="BT84" s="47">
        <v>4.0000000000000001E-3</v>
      </c>
      <c r="BU84" s="47">
        <v>3.3000000000000002E-2</v>
      </c>
      <c r="BV84" s="47">
        <v>0.49099999999999999</v>
      </c>
      <c r="BW84" s="47">
        <v>0.253</v>
      </c>
      <c r="BX84" s="52">
        <f t="shared" si="2"/>
        <v>0.64300000000000002</v>
      </c>
      <c r="BY84" s="52">
        <v>6.3E-2</v>
      </c>
      <c r="BZ84" s="52">
        <v>0.10199999999999999</v>
      </c>
      <c r="CA84" s="53">
        <v>37924</v>
      </c>
      <c r="CB84" s="28">
        <v>4059.28</v>
      </c>
      <c r="CC84" s="28">
        <v>742759</v>
      </c>
      <c r="CD84" s="28">
        <f t="shared" si="3"/>
        <v>2421.499379200252</v>
      </c>
      <c r="CE84" s="47">
        <v>0.57099999999999995</v>
      </c>
      <c r="CF84" s="47">
        <v>0.20599999999999999</v>
      </c>
      <c r="CG84" s="47">
        <v>0.02</v>
      </c>
      <c r="CH84" s="47">
        <v>0</v>
      </c>
      <c r="CI84" s="47">
        <v>0.15</v>
      </c>
      <c r="CJ84" s="28">
        <v>11.8</v>
      </c>
      <c r="CK84" s="28">
        <v>19.5</v>
      </c>
      <c r="CL84" s="47">
        <v>3.3000000000000002E-2</v>
      </c>
      <c r="CM84" s="47">
        <v>2.8000000000000001E-2</v>
      </c>
      <c r="CN84" s="39"/>
      <c r="CO84" s="47">
        <v>0.997</v>
      </c>
      <c r="CP84" s="49">
        <v>0.11</v>
      </c>
      <c r="CQ84" s="49">
        <v>0.28000000000000003</v>
      </c>
      <c r="CR84" s="49">
        <v>0.25</v>
      </c>
      <c r="CS84" s="49">
        <v>0.97</v>
      </c>
      <c r="CT84" s="49">
        <v>0.11</v>
      </c>
      <c r="CU84" s="49">
        <v>0.01</v>
      </c>
      <c r="CV84" s="49">
        <v>0.17</v>
      </c>
      <c r="CW84" s="49">
        <v>0.22</v>
      </c>
      <c r="CX84" s="28">
        <v>14</v>
      </c>
      <c r="CY84" s="28">
        <v>8</v>
      </c>
      <c r="CZ84" s="28">
        <v>694.4</v>
      </c>
      <c r="DA84" s="28">
        <v>15</v>
      </c>
      <c r="DB84" s="49">
        <v>0.11</v>
      </c>
      <c r="DC84" s="41">
        <v>7.407407407407407E-4</v>
      </c>
      <c r="DD84" s="40">
        <v>9.0909090909090909E-4</v>
      </c>
      <c r="DE84" s="40">
        <v>4.0000000000000001E-3</v>
      </c>
      <c r="DF84" s="49">
        <v>0.14000000000000001</v>
      </c>
      <c r="DG84" s="49">
        <v>0.04</v>
      </c>
      <c r="DH84" s="41">
        <v>7.2992700729927003E-4</v>
      </c>
      <c r="DI84" s="28">
        <v>3637</v>
      </c>
      <c r="DJ84" s="49">
        <v>0.32</v>
      </c>
      <c r="DK84" s="49">
        <v>0.39</v>
      </c>
      <c r="DL84" s="49">
        <v>0.8</v>
      </c>
      <c r="DM84" s="49">
        <v>0.86</v>
      </c>
      <c r="DN84" s="49">
        <v>7.0000000000000007E-2</v>
      </c>
      <c r="DO84" s="28">
        <v>2.9</v>
      </c>
      <c r="DP84" s="28">
        <v>2.7</v>
      </c>
      <c r="DQ84" s="28">
        <v>0.28999999999999998</v>
      </c>
      <c r="DR84" s="28">
        <v>-963</v>
      </c>
      <c r="DS84" s="47">
        <v>0.128</v>
      </c>
      <c r="DT84" s="49">
        <v>0.17</v>
      </c>
      <c r="DU84" s="28">
        <v>5.3</v>
      </c>
      <c r="DV84" s="28">
        <v>0.92</v>
      </c>
      <c r="DW84" s="28">
        <v>75600</v>
      </c>
      <c r="DX84" s="28">
        <v>49.57</v>
      </c>
      <c r="DY84" s="49">
        <v>0.69</v>
      </c>
      <c r="DZ84" s="49">
        <v>0.25</v>
      </c>
      <c r="EA84" s="28">
        <v>5.9</v>
      </c>
      <c r="EB84" s="28">
        <v>58</v>
      </c>
      <c r="EC84" s="49">
        <v>0.28999999999999998</v>
      </c>
      <c r="ED84" s="28">
        <v>4</v>
      </c>
      <c r="EE84" s="28">
        <v>488</v>
      </c>
      <c r="EF84" s="28">
        <v>45</v>
      </c>
      <c r="EG84" s="28">
        <v>6</v>
      </c>
      <c r="EH84" s="28">
        <v>8</v>
      </c>
      <c r="EI84" s="28">
        <v>8</v>
      </c>
      <c r="EJ84" s="39">
        <v>4</v>
      </c>
      <c r="EK84" s="28">
        <v>14.7</v>
      </c>
      <c r="EL84" s="28">
        <v>2</v>
      </c>
      <c r="EM84" s="49">
        <v>0.32</v>
      </c>
      <c r="EN84" s="49">
        <v>0.72</v>
      </c>
      <c r="EO84" s="49">
        <v>0.5</v>
      </c>
      <c r="EP84" s="28">
        <v>3553</v>
      </c>
      <c r="EQ84" s="49">
        <v>0.46</v>
      </c>
      <c r="ER84" s="49">
        <v>0.24</v>
      </c>
      <c r="ES84" s="49">
        <v>0.87</v>
      </c>
      <c r="ET84" s="28">
        <v>0.5</v>
      </c>
      <c r="EU84" s="47">
        <v>0.13200000000000001</v>
      </c>
      <c r="EV84" s="47">
        <v>0.23599999999999999</v>
      </c>
      <c r="EW84" s="37">
        <v>528.29999999999995</v>
      </c>
      <c r="EX84" s="28">
        <v>259.2</v>
      </c>
      <c r="EY84" s="28">
        <v>23</v>
      </c>
      <c r="EZ84" s="43">
        <v>5600</v>
      </c>
      <c r="FA84" s="28">
        <v>98</v>
      </c>
      <c r="FB84" s="28">
        <v>81.3</v>
      </c>
      <c r="FC84" s="28">
        <v>290</v>
      </c>
      <c r="FD84" s="28">
        <v>30</v>
      </c>
      <c r="FE84" s="28">
        <v>4</v>
      </c>
      <c r="FF84" s="49">
        <v>0.22</v>
      </c>
      <c r="FG84" s="28">
        <v>4</v>
      </c>
      <c r="FH84" s="28">
        <v>4.0999999999999996</v>
      </c>
      <c r="FI84" s="49">
        <v>7.0000000000000007E-2</v>
      </c>
      <c r="FJ84" s="49">
        <v>0.12</v>
      </c>
      <c r="FK84" s="49">
        <v>0.12</v>
      </c>
      <c r="FL84" s="49">
        <v>0.11</v>
      </c>
      <c r="FM84" s="47">
        <v>3.1E-2</v>
      </c>
      <c r="FN84" s="47">
        <v>2.3E-2</v>
      </c>
      <c r="FO84" s="47">
        <v>0.876</v>
      </c>
      <c r="FP84" s="47">
        <v>6.6000000000000003E-2</v>
      </c>
      <c r="FQ84" s="47">
        <v>4.0000000000000001E-3</v>
      </c>
      <c r="FR84" s="47">
        <v>0.193</v>
      </c>
      <c r="FS84" s="47">
        <v>0.76900000000000002</v>
      </c>
      <c r="FT84" s="47">
        <v>3.7999999999999999E-2</v>
      </c>
      <c r="FU84" s="38">
        <v>1</v>
      </c>
      <c r="FV84" s="28">
        <v>2014</v>
      </c>
      <c r="FW84" s="28">
        <v>5</v>
      </c>
      <c r="FX84" s="28">
        <v>80.900000000000006</v>
      </c>
      <c r="FY84" s="28">
        <v>39</v>
      </c>
      <c r="FZ84" s="32"/>
      <c r="GA84" s="28"/>
      <c r="GB84" s="28"/>
      <c r="GC84" s="28"/>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4"/>
      <c r="HE84" s="23"/>
      <c r="HF84" s="28"/>
      <c r="HG84" s="28"/>
      <c r="HH84" s="28"/>
      <c r="HI84" s="25"/>
      <c r="HJ84" s="23"/>
      <c r="HK84" s="23"/>
      <c r="HL84" s="23"/>
      <c r="HM84" s="23"/>
      <c r="HN84" s="23"/>
      <c r="HO84" s="28"/>
      <c r="HP84" s="28">
        <v>5.6</v>
      </c>
      <c r="HQ84" s="28">
        <v>4.2</v>
      </c>
      <c r="HR84" s="28">
        <v>211.3</v>
      </c>
      <c r="HS84" s="28">
        <v>12.1</v>
      </c>
      <c r="HT84" s="28">
        <v>5.3</v>
      </c>
      <c r="HU84" s="28">
        <v>13.5</v>
      </c>
      <c r="HV84" s="28">
        <v>401.9</v>
      </c>
      <c r="HW84" s="28">
        <v>86913</v>
      </c>
      <c r="HX84" s="47">
        <v>0.63300000000000001</v>
      </c>
      <c r="HY84" s="28">
        <v>595</v>
      </c>
      <c r="HZ84" s="47">
        <v>0.88700000000000001</v>
      </c>
      <c r="IA84" s="47">
        <v>0.113</v>
      </c>
      <c r="IB84" s="49">
        <v>0.189</v>
      </c>
      <c r="IC84" s="47">
        <v>0.46899999999999997</v>
      </c>
      <c r="ID84" s="49">
        <v>0.254</v>
      </c>
      <c r="IE84" s="47">
        <v>0.02</v>
      </c>
      <c r="IF84" s="47">
        <v>0.153</v>
      </c>
      <c r="IG84" s="47">
        <v>0.20499999999999999</v>
      </c>
      <c r="IH84" s="47">
        <v>0.255</v>
      </c>
      <c r="II84" s="47">
        <v>0.36799999999999999</v>
      </c>
      <c r="IJ84" s="28">
        <v>16</v>
      </c>
      <c r="IK84" s="47">
        <v>0.89700000000000002</v>
      </c>
      <c r="IL84" s="47">
        <v>0.10299999999999999</v>
      </c>
      <c r="IM84" s="47">
        <v>0.21299999999999999</v>
      </c>
      <c r="IN84" s="47">
        <v>0.52400000000000002</v>
      </c>
      <c r="IO84" s="47">
        <v>0.192</v>
      </c>
      <c r="IP84" s="47">
        <v>0.159</v>
      </c>
      <c r="IQ84" s="49">
        <v>0.40899999999999997</v>
      </c>
      <c r="IR84" s="47">
        <v>0.21099999999999999</v>
      </c>
      <c r="IS84" s="47">
        <v>0.14299999999999999</v>
      </c>
      <c r="IT84" s="47">
        <v>7.9000000000000001E-2</v>
      </c>
      <c r="IU84" s="28">
        <v>5.3</v>
      </c>
      <c r="IV84" s="56">
        <v>13</v>
      </c>
    </row>
    <row r="85" spans="1:256" ht="64">
      <c r="A85" s="42" t="s">
        <v>346</v>
      </c>
      <c r="B85" s="42" t="s">
        <v>440</v>
      </c>
      <c r="C85" s="42"/>
      <c r="D85" s="42" t="s">
        <v>441</v>
      </c>
      <c r="E85" s="42"/>
      <c r="F85" s="44" t="s">
        <v>347</v>
      </c>
      <c r="G85" s="42" t="s">
        <v>348</v>
      </c>
      <c r="H85" s="45">
        <v>90095</v>
      </c>
      <c r="I85" s="28" t="s">
        <v>442</v>
      </c>
      <c r="J85" s="42"/>
      <c r="K85" s="42"/>
      <c r="L85" s="42" t="s">
        <v>443</v>
      </c>
      <c r="M85" s="46" t="s">
        <v>215</v>
      </c>
      <c r="N85" s="28"/>
      <c r="O85" s="32"/>
      <c r="P85" s="28"/>
      <c r="Q85" s="28"/>
      <c r="R85" s="28"/>
      <c r="S85" s="28"/>
      <c r="T85" s="28"/>
      <c r="U85" s="47"/>
      <c r="V85" s="28"/>
      <c r="W85" s="28"/>
      <c r="X85" s="28"/>
      <c r="Y85" s="47"/>
      <c r="Z85" s="28"/>
      <c r="AA85" s="47"/>
      <c r="AB85" s="28"/>
      <c r="AC85" s="47">
        <v>0.17</v>
      </c>
      <c r="AD85" s="48">
        <v>9.0999999999999998E-2</v>
      </c>
      <c r="AE85" s="28">
        <v>224</v>
      </c>
      <c r="AF85" s="47">
        <v>0.95299999999999996</v>
      </c>
      <c r="AG85" s="47">
        <v>4.5999999999999999E-2</v>
      </c>
      <c r="AH85" s="49">
        <v>0.09</v>
      </c>
      <c r="AI85" s="49">
        <v>0.4</v>
      </c>
      <c r="AJ85" s="47">
        <v>0.28799999999999998</v>
      </c>
      <c r="AK85" s="47">
        <v>0.13900000000000001</v>
      </c>
      <c r="AL85" s="47">
        <v>8.5999999999999993E-2</v>
      </c>
      <c r="AM85" s="28">
        <v>13.75</v>
      </c>
      <c r="AN85" s="28">
        <v>14.63</v>
      </c>
      <c r="AO85" s="28">
        <v>6.06</v>
      </c>
      <c r="AP85" s="28">
        <v>7.77</v>
      </c>
      <c r="AQ85" s="28">
        <v>13.47</v>
      </c>
      <c r="AR85" s="28">
        <v>18.79</v>
      </c>
      <c r="AS85" s="28">
        <v>13.38</v>
      </c>
      <c r="AT85" s="28">
        <v>14.94</v>
      </c>
      <c r="AU85" s="47">
        <v>0.81599999999999995</v>
      </c>
      <c r="AV85" s="47">
        <v>0.71</v>
      </c>
      <c r="AW85" s="49">
        <v>0.44</v>
      </c>
      <c r="AX85" s="49">
        <v>0.13</v>
      </c>
      <c r="AY85" s="28">
        <v>132146</v>
      </c>
      <c r="AZ85" s="28">
        <v>3601</v>
      </c>
      <c r="BA85" s="28">
        <v>41585</v>
      </c>
      <c r="BB85" s="28">
        <v>98773</v>
      </c>
      <c r="BC85" s="50">
        <v>0.105</v>
      </c>
      <c r="BD85" s="47">
        <v>0.20200000000000001</v>
      </c>
      <c r="BE85" s="47">
        <v>9.1999999999999998E-2</v>
      </c>
      <c r="BF85" s="47">
        <v>6.4000000000000001E-2</v>
      </c>
      <c r="BG85" s="49">
        <v>0.05</v>
      </c>
      <c r="BH85" s="28">
        <v>1</v>
      </c>
      <c r="BI85" s="28">
        <v>78</v>
      </c>
      <c r="BJ85" s="28">
        <v>9</v>
      </c>
      <c r="BK85" s="28">
        <v>9829544</v>
      </c>
      <c r="BL85" s="47">
        <v>0.504</v>
      </c>
      <c r="BM85" s="47">
        <v>5.2999999999999999E-2</v>
      </c>
      <c r="BN85" s="47">
        <v>0.21099999999999999</v>
      </c>
      <c r="BO85" s="47">
        <v>0.14599999999999999</v>
      </c>
      <c r="BP85" s="47">
        <v>0.70199999999999996</v>
      </c>
      <c r="BQ85" s="49">
        <v>0.09</v>
      </c>
      <c r="BR85" s="47">
        <v>1.4999999999999999E-2</v>
      </c>
      <c r="BS85" s="47">
        <v>0.156</v>
      </c>
      <c r="BT85" s="47">
        <v>4.0000000000000001E-3</v>
      </c>
      <c r="BU85" s="47">
        <v>3.3000000000000002E-2</v>
      </c>
      <c r="BV85" s="47">
        <v>0.49099999999999999</v>
      </c>
      <c r="BW85" s="47">
        <v>0.253</v>
      </c>
      <c r="BX85" s="52">
        <f t="shared" si="2"/>
        <v>0.64300000000000002</v>
      </c>
      <c r="BY85" s="52">
        <v>6.3E-2</v>
      </c>
      <c r="BZ85" s="52">
        <v>0.10199999999999999</v>
      </c>
      <c r="CA85" s="53">
        <v>37924</v>
      </c>
      <c r="CB85" s="28">
        <v>4059.28</v>
      </c>
      <c r="CC85" s="28">
        <v>1023530</v>
      </c>
      <c r="CD85" s="28">
        <f t="shared" si="3"/>
        <v>2421.499379200252</v>
      </c>
      <c r="CE85" s="88"/>
      <c r="CF85" s="28"/>
      <c r="CG85" s="28"/>
      <c r="CH85" s="28"/>
      <c r="CI85" s="28"/>
      <c r="CJ85" s="28"/>
      <c r="CK85" s="28"/>
      <c r="CL85" s="28"/>
      <c r="CM85" s="28"/>
      <c r="CN85" s="39"/>
      <c r="CO85" s="28"/>
      <c r="CP85" s="49">
        <v>0.11</v>
      </c>
      <c r="CQ85" s="49">
        <v>0.28000000000000003</v>
      </c>
      <c r="CR85" s="49">
        <v>0.25</v>
      </c>
      <c r="CS85" s="49">
        <v>0.97</v>
      </c>
      <c r="CT85" s="49">
        <v>0.11</v>
      </c>
      <c r="CU85" s="49">
        <v>0.01</v>
      </c>
      <c r="CV85" s="49">
        <v>0.17</v>
      </c>
      <c r="CW85" s="49">
        <v>0.22</v>
      </c>
      <c r="CX85" s="28">
        <v>14</v>
      </c>
      <c r="CY85" s="28">
        <v>8</v>
      </c>
      <c r="CZ85" s="28">
        <v>694.4</v>
      </c>
      <c r="DA85" s="28">
        <v>15</v>
      </c>
      <c r="DB85" s="49">
        <v>0.11</v>
      </c>
      <c r="DC85" s="41">
        <v>7.407407407407407E-4</v>
      </c>
      <c r="DD85" s="40">
        <v>9.0909090909090909E-4</v>
      </c>
      <c r="DE85" s="40">
        <v>4.0000000000000001E-3</v>
      </c>
      <c r="DF85" s="49">
        <v>0.14000000000000001</v>
      </c>
      <c r="DG85" s="49">
        <v>0.04</v>
      </c>
      <c r="DH85" s="41">
        <v>7.2992700729927003E-4</v>
      </c>
      <c r="DI85" s="28">
        <v>3637</v>
      </c>
      <c r="DJ85" s="49">
        <v>0.32</v>
      </c>
      <c r="DK85" s="49">
        <v>0.39</v>
      </c>
      <c r="DL85" s="49">
        <v>0.8</v>
      </c>
      <c r="DM85" s="49">
        <v>0.86</v>
      </c>
      <c r="DN85" s="49">
        <v>7.0000000000000007E-2</v>
      </c>
      <c r="DO85" s="28">
        <v>2.9</v>
      </c>
      <c r="DP85" s="28">
        <v>2.7</v>
      </c>
      <c r="DQ85" s="28">
        <v>0.28999999999999998</v>
      </c>
      <c r="DR85" s="28">
        <v>-963</v>
      </c>
      <c r="DS85" s="47">
        <v>0.128</v>
      </c>
      <c r="DT85" s="49">
        <v>0.17</v>
      </c>
      <c r="DU85" s="28">
        <v>5.3</v>
      </c>
      <c r="DV85" s="28">
        <v>0.92</v>
      </c>
      <c r="DW85" s="28">
        <v>75600</v>
      </c>
      <c r="DX85" s="28">
        <v>49.57</v>
      </c>
      <c r="DY85" s="49">
        <v>0.69</v>
      </c>
      <c r="DZ85" s="49">
        <v>0.25</v>
      </c>
      <c r="EA85" s="28">
        <v>5.9</v>
      </c>
      <c r="EB85" s="28">
        <v>58</v>
      </c>
      <c r="EC85" s="49">
        <v>0.28999999999999998</v>
      </c>
      <c r="ED85" s="28">
        <v>4</v>
      </c>
      <c r="EE85" s="28">
        <v>488</v>
      </c>
      <c r="EF85" s="28">
        <v>45</v>
      </c>
      <c r="EG85" s="28">
        <v>6</v>
      </c>
      <c r="EH85" s="28">
        <v>8</v>
      </c>
      <c r="EI85" s="28">
        <v>8</v>
      </c>
      <c r="EJ85" s="39">
        <v>4</v>
      </c>
      <c r="EK85" s="28">
        <v>14.7</v>
      </c>
      <c r="EL85" s="28">
        <v>2</v>
      </c>
      <c r="EM85" s="49">
        <v>0.32</v>
      </c>
      <c r="EN85" s="49">
        <v>0.72</v>
      </c>
      <c r="EO85" s="49">
        <v>0.5</v>
      </c>
      <c r="EP85" s="28">
        <v>3553</v>
      </c>
      <c r="EQ85" s="49">
        <v>0.46</v>
      </c>
      <c r="ER85" s="49">
        <v>0.24</v>
      </c>
      <c r="ES85" s="49">
        <v>0.87</v>
      </c>
      <c r="ET85" s="28">
        <v>0.5</v>
      </c>
      <c r="EU85" s="47">
        <v>0.13200000000000001</v>
      </c>
      <c r="EV85" s="47">
        <v>0.23599999999999999</v>
      </c>
      <c r="EW85" s="37">
        <v>528.29999999999995</v>
      </c>
      <c r="EX85" s="28">
        <v>259.2</v>
      </c>
      <c r="EY85" s="28">
        <v>23</v>
      </c>
      <c r="EZ85" s="43">
        <v>5600</v>
      </c>
      <c r="FA85" s="28">
        <v>98</v>
      </c>
      <c r="FB85" s="28">
        <v>81.3</v>
      </c>
      <c r="FC85" s="28">
        <v>290</v>
      </c>
      <c r="FD85" s="28">
        <v>30</v>
      </c>
      <c r="FE85" s="28">
        <v>4</v>
      </c>
      <c r="FF85" s="49">
        <v>0.22</v>
      </c>
      <c r="FG85" s="28">
        <v>4</v>
      </c>
      <c r="FH85" s="28">
        <v>4.0999999999999996</v>
      </c>
      <c r="FI85" s="49">
        <v>7.0000000000000007E-2</v>
      </c>
      <c r="FJ85" s="49">
        <v>0.12</v>
      </c>
      <c r="FK85" s="49">
        <v>0.12</v>
      </c>
      <c r="FL85" s="49">
        <v>0.11</v>
      </c>
      <c r="FM85" s="47">
        <v>3.1E-2</v>
      </c>
      <c r="FN85" s="47">
        <v>2.3E-2</v>
      </c>
      <c r="FO85" s="47">
        <v>0.876</v>
      </c>
      <c r="FP85" s="47">
        <v>6.6000000000000003E-2</v>
      </c>
      <c r="FQ85" s="47">
        <v>4.0000000000000001E-3</v>
      </c>
      <c r="FR85" s="47">
        <v>0.193</v>
      </c>
      <c r="FS85" s="47">
        <v>0.76900000000000002</v>
      </c>
      <c r="FT85" s="47">
        <v>3.7999999999999999E-2</v>
      </c>
      <c r="FU85" s="38">
        <v>1</v>
      </c>
      <c r="FV85" s="28">
        <v>2014</v>
      </c>
      <c r="FW85" s="28">
        <v>5</v>
      </c>
      <c r="FX85" s="28">
        <v>80.900000000000006</v>
      </c>
      <c r="FY85" s="28">
        <v>39</v>
      </c>
      <c r="FZ85" s="32"/>
      <c r="GA85" s="28"/>
      <c r="GB85" s="28"/>
      <c r="GC85" s="28"/>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4"/>
      <c r="HE85" s="23"/>
      <c r="HF85" s="28"/>
      <c r="HG85" s="28"/>
      <c r="HH85" s="28"/>
      <c r="HI85" s="25"/>
      <c r="HJ85" s="23"/>
      <c r="HK85" s="23"/>
      <c r="HL85" s="23"/>
      <c r="HM85" s="23"/>
      <c r="HN85" s="23"/>
      <c r="HO85" s="28"/>
      <c r="HP85" s="28">
        <v>5.6</v>
      </c>
      <c r="HQ85" s="28">
        <v>4.2</v>
      </c>
      <c r="HR85" s="28">
        <v>211.3</v>
      </c>
      <c r="HS85" s="28">
        <v>12.1</v>
      </c>
      <c r="HT85" s="28">
        <v>5.3</v>
      </c>
      <c r="HU85" s="28">
        <v>13.5</v>
      </c>
      <c r="HV85" s="28">
        <v>401.9</v>
      </c>
      <c r="HW85" s="28">
        <v>86913</v>
      </c>
      <c r="HX85" s="47">
        <v>0.63300000000000001</v>
      </c>
      <c r="HY85" s="28">
        <v>595</v>
      </c>
      <c r="HZ85" s="47">
        <v>0.88700000000000001</v>
      </c>
      <c r="IA85" s="47">
        <v>0.113</v>
      </c>
      <c r="IB85" s="49">
        <v>0.189</v>
      </c>
      <c r="IC85" s="47">
        <v>0.46899999999999997</v>
      </c>
      <c r="ID85" s="49">
        <v>0.254</v>
      </c>
      <c r="IE85" s="47">
        <v>0.02</v>
      </c>
      <c r="IF85" s="47">
        <v>0.153</v>
      </c>
      <c r="IG85" s="47">
        <v>0.20499999999999999</v>
      </c>
      <c r="IH85" s="47">
        <v>0.255</v>
      </c>
      <c r="II85" s="47">
        <v>0.36799999999999999</v>
      </c>
      <c r="IJ85" s="28">
        <v>16</v>
      </c>
      <c r="IK85" s="47">
        <v>0.89700000000000002</v>
      </c>
      <c r="IL85" s="47">
        <v>0.10299999999999999</v>
      </c>
      <c r="IM85" s="47">
        <v>0.21299999999999999</v>
      </c>
      <c r="IN85" s="47">
        <v>0.52400000000000002</v>
      </c>
      <c r="IO85" s="47">
        <v>0.192</v>
      </c>
      <c r="IP85" s="47">
        <v>0.159</v>
      </c>
      <c r="IQ85" s="49">
        <v>0.40899999999999997</v>
      </c>
      <c r="IR85" s="47">
        <v>0.21099999999999999</v>
      </c>
      <c r="IS85" s="47">
        <v>0.14299999999999999</v>
      </c>
      <c r="IT85" s="47">
        <v>7.9000000000000001E-2</v>
      </c>
      <c r="IU85" s="28">
        <v>5.3</v>
      </c>
      <c r="IV85" s="56">
        <v>13</v>
      </c>
    </row>
    <row r="86" spans="1:256" ht="64">
      <c r="A86" s="42" t="s">
        <v>346</v>
      </c>
      <c r="B86" s="42" t="s">
        <v>444</v>
      </c>
      <c r="C86" s="42"/>
      <c r="D86" s="42" t="s">
        <v>321</v>
      </c>
      <c r="E86" s="42"/>
      <c r="F86" s="44" t="s">
        <v>445</v>
      </c>
      <c r="G86" s="42" t="s">
        <v>348</v>
      </c>
      <c r="H86" s="45">
        <v>92660</v>
      </c>
      <c r="I86" s="58" t="s">
        <v>446</v>
      </c>
      <c r="J86" s="42"/>
      <c r="K86" s="42"/>
      <c r="L86" s="42" t="s">
        <v>355</v>
      </c>
      <c r="M86" s="46" t="s">
        <v>215</v>
      </c>
      <c r="N86" s="28"/>
      <c r="O86" s="72">
        <v>0.33900000000000002</v>
      </c>
      <c r="P86" s="73">
        <v>0.53369999999999995</v>
      </c>
      <c r="Q86" s="73">
        <v>0.63700000000000001</v>
      </c>
      <c r="R86" s="73">
        <v>0.75960000000000005</v>
      </c>
      <c r="S86" s="73">
        <v>0.3382</v>
      </c>
      <c r="T86" s="73">
        <v>0.66620000000000001</v>
      </c>
      <c r="U86" s="75"/>
      <c r="V86" s="74" t="s">
        <v>957</v>
      </c>
      <c r="W86" s="73">
        <v>0.63919999999999999</v>
      </c>
      <c r="X86" s="73">
        <v>0.71699999999999997</v>
      </c>
      <c r="Y86" s="75" t="s">
        <v>957</v>
      </c>
      <c r="Z86" s="73">
        <v>0.15720000000000001</v>
      </c>
      <c r="AA86" s="73">
        <v>0.37009999999999998</v>
      </c>
      <c r="AB86" s="76">
        <v>0.62949999999999995</v>
      </c>
      <c r="AC86" s="47">
        <v>0.17</v>
      </c>
      <c r="AD86" s="48">
        <v>9.0999999999999998E-2</v>
      </c>
      <c r="AE86" s="28">
        <v>112</v>
      </c>
      <c r="AF86" s="47">
        <v>0.95</v>
      </c>
      <c r="AG86" s="48">
        <v>0.05</v>
      </c>
      <c r="AH86" s="49">
        <v>0.17</v>
      </c>
      <c r="AI86" s="49">
        <v>0.42899999999999999</v>
      </c>
      <c r="AJ86" s="47">
        <v>0.19400000000000001</v>
      </c>
      <c r="AK86" s="47">
        <v>0.113</v>
      </c>
      <c r="AL86" s="47">
        <v>9.6000000000000002E-2</v>
      </c>
      <c r="AM86" s="28">
        <v>11.32</v>
      </c>
      <c r="AN86" s="28">
        <v>12.18</v>
      </c>
      <c r="AO86" s="28">
        <v>4.7699999999999996</v>
      </c>
      <c r="AP86" s="28">
        <v>10.79</v>
      </c>
      <c r="AQ86" s="28">
        <v>11.86</v>
      </c>
      <c r="AR86" s="28">
        <v>11.62</v>
      </c>
      <c r="AS86" s="28">
        <v>12.52</v>
      </c>
      <c r="AT86" s="28">
        <v>8.9700000000000006</v>
      </c>
      <c r="AU86" s="47">
        <v>0.89800000000000002</v>
      </c>
      <c r="AV86" s="47">
        <v>0.69599999999999995</v>
      </c>
      <c r="AW86" s="49">
        <v>0.4</v>
      </c>
      <c r="AX86" s="49">
        <v>0.11</v>
      </c>
      <c r="AY86" s="28">
        <v>132146</v>
      </c>
      <c r="AZ86" s="28">
        <v>3601</v>
      </c>
      <c r="BA86" s="28">
        <v>41585</v>
      </c>
      <c r="BB86" s="28">
        <v>98773</v>
      </c>
      <c r="BC86" s="50">
        <v>0.105</v>
      </c>
      <c r="BD86" s="47">
        <v>0.20200000000000001</v>
      </c>
      <c r="BE86" s="47">
        <v>9.1999999999999998E-2</v>
      </c>
      <c r="BF86" s="47">
        <v>6.4000000000000001E-2</v>
      </c>
      <c r="BG86" s="49">
        <v>0.05</v>
      </c>
      <c r="BH86" s="28">
        <v>1</v>
      </c>
      <c r="BI86" s="28">
        <v>39</v>
      </c>
      <c r="BJ86" s="28">
        <v>5</v>
      </c>
      <c r="BK86" s="37">
        <v>3167809</v>
      </c>
      <c r="BL86" s="47">
        <v>0.504</v>
      </c>
      <c r="BM86" s="47">
        <v>5.5E-2</v>
      </c>
      <c r="BN86" s="47">
        <v>0.214</v>
      </c>
      <c r="BO86" s="47">
        <v>0.157</v>
      </c>
      <c r="BP86" s="47">
        <v>0.69699999999999995</v>
      </c>
      <c r="BQ86" s="47">
        <v>2.1999999999999999E-2</v>
      </c>
      <c r="BR86" s="47">
        <v>1.0999999999999999E-2</v>
      </c>
      <c r="BS86" s="47">
        <v>0.22800000000000001</v>
      </c>
      <c r="BT86" s="47">
        <v>4.0000000000000001E-3</v>
      </c>
      <c r="BU86" s="47">
        <v>3.7999999999999999E-2</v>
      </c>
      <c r="BV86" s="47">
        <v>0.23100000000000001</v>
      </c>
      <c r="BW86" s="47">
        <v>0.38500000000000001</v>
      </c>
      <c r="BX86" s="52">
        <f t="shared" si="2"/>
        <v>0.629</v>
      </c>
      <c r="BY86" s="52">
        <v>5.2999999999999999E-2</v>
      </c>
      <c r="BZ86" s="52">
        <v>7.4999999999999997E-2</v>
      </c>
      <c r="CA86" s="53">
        <v>46099</v>
      </c>
      <c r="CB86" s="28">
        <v>792.84</v>
      </c>
      <c r="CC86" s="28">
        <v>25272000</v>
      </c>
      <c r="CD86" s="28">
        <f t="shared" si="3"/>
        <v>3995.5211644215728</v>
      </c>
      <c r="CE86" s="47">
        <v>0.70799999999999996</v>
      </c>
      <c r="CF86" s="47">
        <v>0.60699999999999998</v>
      </c>
      <c r="CG86" s="47">
        <v>2.3E-2</v>
      </c>
      <c r="CH86" s="47">
        <v>0.70799999999999996</v>
      </c>
      <c r="CI86" s="47">
        <v>7.0999999999999994E-2</v>
      </c>
      <c r="CJ86" s="28">
        <v>22.9</v>
      </c>
      <c r="CK86" s="28">
        <v>41.2</v>
      </c>
      <c r="CL86" s="47">
        <v>6.3E-2</v>
      </c>
      <c r="CM86" s="47">
        <v>0.191</v>
      </c>
      <c r="CN86" s="39">
        <v>2.91</v>
      </c>
      <c r="CO86" s="47">
        <v>0.27700000000000002</v>
      </c>
      <c r="CP86" s="49">
        <v>0.1</v>
      </c>
      <c r="CQ86" s="49">
        <v>0.25</v>
      </c>
      <c r="CR86" s="49">
        <v>0.22</v>
      </c>
      <c r="CS86" s="49">
        <v>0.99</v>
      </c>
      <c r="CT86" s="49">
        <v>0.08</v>
      </c>
      <c r="CU86" s="49">
        <v>0.01</v>
      </c>
      <c r="CV86" s="97">
        <v>0.18</v>
      </c>
      <c r="CW86" s="49">
        <v>0.28000000000000003</v>
      </c>
      <c r="CX86" s="28">
        <v>16</v>
      </c>
      <c r="CY86" s="28">
        <v>7</v>
      </c>
      <c r="CZ86" s="28">
        <v>449.2</v>
      </c>
      <c r="DA86" s="28">
        <v>11</v>
      </c>
      <c r="DB86" s="49">
        <v>0.09</v>
      </c>
      <c r="DC86" s="41">
        <v>1E-3</v>
      </c>
      <c r="DD86" s="40">
        <v>1.176470588235294E-3</v>
      </c>
      <c r="DE86" s="40">
        <v>3.2258064516129032E-3</v>
      </c>
      <c r="DF86" s="49">
        <v>0.11</v>
      </c>
      <c r="DG86" s="49">
        <v>0.04</v>
      </c>
      <c r="DH86" s="41">
        <v>7.407407407407407E-4</v>
      </c>
      <c r="DI86" s="28">
        <v>2432</v>
      </c>
      <c r="DJ86" s="49">
        <v>0.4</v>
      </c>
      <c r="DK86" s="49">
        <v>0.48</v>
      </c>
      <c r="DL86" s="49">
        <v>0.86</v>
      </c>
      <c r="DM86" s="49">
        <v>0.91</v>
      </c>
      <c r="DN86" s="49">
        <v>0.04</v>
      </c>
      <c r="DO86" s="28">
        <v>3.1</v>
      </c>
      <c r="DP86" s="28">
        <v>3</v>
      </c>
      <c r="DQ86" s="28">
        <v>0.24</v>
      </c>
      <c r="DR86" s="28">
        <v>-534</v>
      </c>
      <c r="DS86" s="47">
        <v>8.7999999999999995E-2</v>
      </c>
      <c r="DT86" s="49">
        <v>0.1</v>
      </c>
      <c r="DU86" s="28"/>
      <c r="DV86" s="28">
        <v>0.83</v>
      </c>
      <c r="DW86" s="28">
        <v>98800</v>
      </c>
      <c r="DX86" s="28">
        <v>53.18</v>
      </c>
      <c r="DY86" s="49">
        <v>0.49</v>
      </c>
      <c r="DZ86" s="49">
        <v>0.18</v>
      </c>
      <c r="EA86" s="28">
        <v>6.4</v>
      </c>
      <c r="EB86" s="28">
        <v>49</v>
      </c>
      <c r="EC86" s="49">
        <v>0.25</v>
      </c>
      <c r="ED86" s="28">
        <v>4</v>
      </c>
      <c r="EE86" s="28">
        <v>214</v>
      </c>
      <c r="EF86" s="28">
        <v>44</v>
      </c>
      <c r="EG86" s="28">
        <v>2</v>
      </c>
      <c r="EH86" s="28">
        <v>10</v>
      </c>
      <c r="EI86" s="28">
        <v>5</v>
      </c>
      <c r="EJ86" s="39"/>
      <c r="EK86" s="28">
        <v>11.5</v>
      </c>
      <c r="EL86" s="28">
        <v>1</v>
      </c>
      <c r="EM86" s="49">
        <v>0.27</v>
      </c>
      <c r="EN86" s="49">
        <v>0.76</v>
      </c>
      <c r="EO86" s="49">
        <v>0.42</v>
      </c>
      <c r="EP86" s="28">
        <v>2684</v>
      </c>
      <c r="EQ86" s="49">
        <v>0.56999999999999995</v>
      </c>
      <c r="ER86" s="49">
        <v>0.2</v>
      </c>
      <c r="ES86" s="49">
        <v>0.92</v>
      </c>
      <c r="ET86" s="28">
        <v>0.46600000000000003</v>
      </c>
      <c r="EU86" s="47">
        <v>0.09</v>
      </c>
      <c r="EV86" s="47">
        <v>0.19700000000000001</v>
      </c>
      <c r="EW86" s="28">
        <v>345.3</v>
      </c>
      <c r="EX86" s="28">
        <v>144.19999999999999</v>
      </c>
      <c r="EY86" s="28">
        <v>15.7</v>
      </c>
      <c r="EZ86" s="43">
        <v>4400</v>
      </c>
      <c r="FA86" s="28">
        <v>63</v>
      </c>
      <c r="FB86" s="28">
        <v>82.8</v>
      </c>
      <c r="FC86" s="28">
        <v>220</v>
      </c>
      <c r="FD86" s="28">
        <v>30</v>
      </c>
      <c r="FE86" s="28">
        <v>3</v>
      </c>
      <c r="FF86" s="49">
        <v>0.17</v>
      </c>
      <c r="FG86" s="28">
        <v>3.5</v>
      </c>
      <c r="FH86" s="28">
        <v>3.8</v>
      </c>
      <c r="FI86" s="97">
        <v>0.06</v>
      </c>
      <c r="FJ86" s="49">
        <v>0.1</v>
      </c>
      <c r="FK86" s="49">
        <v>0.11</v>
      </c>
      <c r="FL86" s="49">
        <v>0.1</v>
      </c>
      <c r="FM86" s="47">
        <v>0.05</v>
      </c>
      <c r="FN86" s="47">
        <v>3.4000000000000002E-2</v>
      </c>
      <c r="FO86" s="47">
        <v>0.84799999999999998</v>
      </c>
      <c r="FP86" s="47">
        <v>6.2E-2</v>
      </c>
      <c r="FQ86" s="47">
        <v>6.0000000000000001E-3</v>
      </c>
      <c r="FR86" s="47">
        <v>0.17899999999999999</v>
      </c>
      <c r="FS86" s="48">
        <v>0.79100000000000004</v>
      </c>
      <c r="FT86" s="47">
        <v>0.03</v>
      </c>
      <c r="FU86" s="38">
        <v>1</v>
      </c>
      <c r="FV86" s="28">
        <v>2014</v>
      </c>
      <c r="FW86" s="28">
        <v>5</v>
      </c>
      <c r="FX86" s="28">
        <v>80.900000000000006</v>
      </c>
      <c r="FY86" s="28">
        <v>39</v>
      </c>
      <c r="FZ86" s="77" t="s">
        <v>447</v>
      </c>
      <c r="GA86" s="78" t="s">
        <v>353</v>
      </c>
      <c r="GB86" s="78" t="s">
        <v>348</v>
      </c>
      <c r="GC86" s="79">
        <v>12219</v>
      </c>
      <c r="GD86" s="80">
        <v>0.308</v>
      </c>
      <c r="GE86" s="80">
        <v>0.61739999999999995</v>
      </c>
      <c r="GF86" s="80">
        <v>7.46E-2</v>
      </c>
      <c r="GG86" s="80">
        <v>0.97099999999999997</v>
      </c>
      <c r="GH86" s="80">
        <v>0.46139999999999998</v>
      </c>
      <c r="GI86" s="80">
        <v>0.56679999999999997</v>
      </c>
      <c r="GJ86" s="80">
        <v>1.7399999999999999E-2</v>
      </c>
      <c r="GK86" s="80">
        <v>4.4000000000000003E-3</v>
      </c>
      <c r="GL86" s="80">
        <v>6.1999999999999998E-3</v>
      </c>
      <c r="GM86" s="80">
        <v>2.23E-2</v>
      </c>
      <c r="GN86" s="81">
        <v>0.28129999999999999</v>
      </c>
      <c r="GO86" s="80">
        <v>0.97389999999999999</v>
      </c>
      <c r="GP86" s="80">
        <v>0.81079999999999997</v>
      </c>
      <c r="GQ86" s="80">
        <v>0.21079999999999999</v>
      </c>
      <c r="GR86" s="80">
        <v>0.69179999999999997</v>
      </c>
      <c r="GS86" s="80">
        <v>3.3300000000000003E-2</v>
      </c>
      <c r="GT86" s="81">
        <v>6.4100000000000004E-2</v>
      </c>
      <c r="GU86" s="80">
        <v>0.94440000000000002</v>
      </c>
      <c r="GV86" s="80">
        <v>0.12740000000000001</v>
      </c>
      <c r="GW86" s="80">
        <v>1.8599999999999998E-2</v>
      </c>
      <c r="GX86" s="80">
        <v>1.18E-2</v>
      </c>
      <c r="GY86" s="80">
        <v>3.2300000000000002E-2</v>
      </c>
      <c r="GZ86" s="81">
        <v>2.5499999999999998E-2</v>
      </c>
      <c r="HA86" s="80">
        <v>0.32069999999999999</v>
      </c>
      <c r="HB86" s="80">
        <v>0.18260000000000001</v>
      </c>
      <c r="HC86" s="80">
        <v>8.2400000000000001E-2</v>
      </c>
      <c r="HD86" s="83">
        <v>240</v>
      </c>
      <c r="HE86" s="80">
        <v>0.21909999999999999</v>
      </c>
      <c r="HF86" s="78">
        <v>3775673</v>
      </c>
      <c r="HG86" s="78">
        <v>16288856</v>
      </c>
      <c r="HH86" s="78">
        <v>1333</v>
      </c>
      <c r="HI86" s="84">
        <v>2.35E-2</v>
      </c>
      <c r="HJ86" s="80">
        <v>94</v>
      </c>
      <c r="HK86" s="80">
        <v>0.5625</v>
      </c>
      <c r="HL86" s="82" t="s">
        <v>957</v>
      </c>
      <c r="HM86" s="80">
        <v>0.502</v>
      </c>
      <c r="HN86" s="80">
        <v>0.39360000000000001</v>
      </c>
      <c r="HO86" s="28"/>
      <c r="HP86" s="28">
        <v>5.6</v>
      </c>
      <c r="HQ86" s="28">
        <v>4.2</v>
      </c>
      <c r="HR86" s="28">
        <v>211.3</v>
      </c>
      <c r="HS86" s="28">
        <v>12.1</v>
      </c>
      <c r="HT86" s="28">
        <v>5.3</v>
      </c>
      <c r="HU86" s="28">
        <v>13.5</v>
      </c>
      <c r="HV86" s="28">
        <v>401.9</v>
      </c>
      <c r="HW86" s="28">
        <v>86913</v>
      </c>
      <c r="HX86" s="47">
        <v>0.625</v>
      </c>
      <c r="HY86" s="28">
        <v>264</v>
      </c>
      <c r="HZ86" s="47">
        <v>0.878</v>
      </c>
      <c r="IA86" s="47">
        <v>0.122</v>
      </c>
      <c r="IB86" s="49">
        <v>5.2999999999999999E-2</v>
      </c>
      <c r="IC86" s="47">
        <v>0.498</v>
      </c>
      <c r="ID86" s="49">
        <v>0.34300000000000003</v>
      </c>
      <c r="IE86" s="47">
        <v>2.5000000000000001E-2</v>
      </c>
      <c r="IF86" s="47">
        <v>0.14599999999999999</v>
      </c>
      <c r="IG86" s="47">
        <v>0.21</v>
      </c>
      <c r="IH86" s="47">
        <v>0.25800000000000001</v>
      </c>
      <c r="II86" s="47">
        <v>0.36199999999999999</v>
      </c>
      <c r="IJ86" s="28">
        <v>10</v>
      </c>
      <c r="IK86" s="47">
        <v>0.88300000000000001</v>
      </c>
      <c r="IL86" s="47">
        <v>0.11700000000000001</v>
      </c>
      <c r="IM86" s="47">
        <v>5.2999999999999999E-2</v>
      </c>
      <c r="IN86" s="47">
        <v>0.54900000000000004</v>
      </c>
      <c r="IO86" s="47">
        <v>0.27300000000000002</v>
      </c>
      <c r="IP86" s="47">
        <v>0.17799999999999999</v>
      </c>
      <c r="IQ86" s="97">
        <v>0.40899999999999997</v>
      </c>
      <c r="IR86" s="47">
        <v>0.189</v>
      </c>
      <c r="IS86" s="47">
        <v>0.10199999999999999</v>
      </c>
      <c r="IT86" s="47">
        <v>0.121</v>
      </c>
      <c r="IU86" s="28">
        <v>5.3</v>
      </c>
      <c r="IV86" s="56">
        <v>13</v>
      </c>
    </row>
    <row r="87" spans="1:256" ht="48">
      <c r="A87" s="42" t="s">
        <v>448</v>
      </c>
      <c r="B87" s="44" t="s">
        <v>449</v>
      </c>
      <c r="C87" s="44" t="s">
        <v>405</v>
      </c>
      <c r="D87" s="44" t="s">
        <v>142</v>
      </c>
      <c r="E87" s="44" t="s">
        <v>450</v>
      </c>
      <c r="F87" s="44" t="s">
        <v>451</v>
      </c>
      <c r="G87" s="44" t="s">
        <v>348</v>
      </c>
      <c r="H87" s="45">
        <v>92103</v>
      </c>
      <c r="I87" s="28" t="s">
        <v>452</v>
      </c>
      <c r="J87" s="44"/>
      <c r="K87" s="44"/>
      <c r="L87" s="44"/>
      <c r="M87" s="46" t="s">
        <v>148</v>
      </c>
      <c r="N87" s="28"/>
      <c r="O87" s="32"/>
      <c r="P87" s="28"/>
      <c r="Q87" s="28"/>
      <c r="R87" s="28"/>
      <c r="S87" s="28"/>
      <c r="T87" s="28"/>
      <c r="U87" s="47"/>
      <c r="V87" s="28"/>
      <c r="W87" s="28"/>
      <c r="X87" s="28"/>
      <c r="Y87" s="47"/>
      <c r="Z87" s="28"/>
      <c r="AA87" s="47"/>
      <c r="AB87" s="28"/>
      <c r="AC87" s="47">
        <v>0.17</v>
      </c>
      <c r="AD87" s="48">
        <v>9.0999999999999998E-2</v>
      </c>
      <c r="AE87" s="28">
        <v>152</v>
      </c>
      <c r="AF87" s="47">
        <v>0.94799999999999995</v>
      </c>
      <c r="AG87" s="47">
        <v>5.1999999999999998E-2</v>
      </c>
      <c r="AH87" s="47">
        <v>0.10299999999999999</v>
      </c>
      <c r="AI87" s="47">
        <v>0.38100000000000001</v>
      </c>
      <c r="AJ87" s="47">
        <v>0.26300000000000001</v>
      </c>
      <c r="AK87" s="47">
        <v>0.14699999999999999</v>
      </c>
      <c r="AL87" s="47">
        <v>0.106</v>
      </c>
      <c r="AM87" s="28">
        <v>14.39</v>
      </c>
      <c r="AN87" s="28">
        <v>15.71</v>
      </c>
      <c r="AO87" s="28">
        <v>5.64</v>
      </c>
      <c r="AP87" s="28">
        <v>12.91</v>
      </c>
      <c r="AQ87" s="28">
        <v>13.99</v>
      </c>
      <c r="AR87" s="28">
        <v>15.36</v>
      </c>
      <c r="AS87" s="28">
        <v>12.82</v>
      </c>
      <c r="AT87" s="28">
        <v>18.75</v>
      </c>
      <c r="AU87" s="47">
        <v>0.86499999999999999</v>
      </c>
      <c r="AV87" s="47">
        <v>0.71699999999999997</v>
      </c>
      <c r="AW87" s="49">
        <v>0.46</v>
      </c>
      <c r="AX87" s="49">
        <v>0.14000000000000001</v>
      </c>
      <c r="AY87" s="28">
        <v>132146</v>
      </c>
      <c r="AZ87" s="28">
        <v>3601</v>
      </c>
      <c r="BA87" s="28">
        <v>41585</v>
      </c>
      <c r="BB87" s="28">
        <v>98773</v>
      </c>
      <c r="BC87" s="50">
        <v>7.1999999999999995E-2</v>
      </c>
      <c r="BD87" s="47">
        <v>0.12</v>
      </c>
      <c r="BE87" s="47">
        <v>7.5999999999999998E-2</v>
      </c>
      <c r="BF87" s="47">
        <v>7.0000000000000007E-2</v>
      </c>
      <c r="BG87" s="49">
        <v>0.05</v>
      </c>
      <c r="BH87" s="28">
        <v>1</v>
      </c>
      <c r="BI87" s="28">
        <v>80</v>
      </c>
      <c r="BJ87" s="28">
        <v>8.6</v>
      </c>
      <c r="BK87" s="28">
        <v>3286069</v>
      </c>
      <c r="BL87" s="47">
        <v>0.49299999999999999</v>
      </c>
      <c r="BM87" s="47">
        <v>5.7000000000000002E-2</v>
      </c>
      <c r="BN87" s="47">
        <v>0.21299999999999999</v>
      </c>
      <c r="BO87" s="47">
        <v>0.14899999999999999</v>
      </c>
      <c r="BP87" s="47">
        <v>0.746</v>
      </c>
      <c r="BQ87" s="47">
        <v>5.6000000000000001E-2</v>
      </c>
      <c r="BR87" s="47">
        <v>1.4E-2</v>
      </c>
      <c r="BS87" s="47">
        <v>0.129</v>
      </c>
      <c r="BT87" s="47">
        <v>6.0000000000000001E-3</v>
      </c>
      <c r="BU87" s="47">
        <v>4.9000000000000002E-2</v>
      </c>
      <c r="BV87" s="47">
        <v>0.34799999999999998</v>
      </c>
      <c r="BW87" s="47">
        <v>0.438</v>
      </c>
      <c r="BX87" s="52">
        <f t="shared" si="2"/>
        <v>0.63800000000000001</v>
      </c>
      <c r="BY87" s="52">
        <v>6.3E-2</v>
      </c>
      <c r="BZ87" s="52">
        <v>8.2000000000000003E-2</v>
      </c>
      <c r="CA87" s="53">
        <v>42696</v>
      </c>
      <c r="CB87" s="28">
        <v>4210.2299999999996</v>
      </c>
      <c r="CC87" s="28">
        <v>9758120</v>
      </c>
      <c r="CD87" s="28">
        <f t="shared" si="3"/>
        <v>780.4963149281632</v>
      </c>
      <c r="CE87" s="47">
        <v>0.63300000000000001</v>
      </c>
      <c r="CF87" s="47">
        <v>0.67500000000000004</v>
      </c>
      <c r="CG87" s="47">
        <v>3.5000000000000003E-2</v>
      </c>
      <c r="CH87" s="47">
        <v>0.36599999999999999</v>
      </c>
      <c r="CI87" s="47">
        <v>0.14399999999999999</v>
      </c>
      <c r="CJ87" s="28">
        <v>21.9</v>
      </c>
      <c r="CK87" s="28">
        <v>39</v>
      </c>
      <c r="CL87" s="47">
        <v>0.107</v>
      </c>
      <c r="CM87" s="48">
        <v>9.7000000000000003E-2</v>
      </c>
      <c r="CN87" s="39">
        <v>2.61</v>
      </c>
      <c r="CO87" s="47">
        <v>0.47199999999999998</v>
      </c>
      <c r="CP87" s="49">
        <v>0.11</v>
      </c>
      <c r="CQ87" s="49">
        <v>0.24</v>
      </c>
      <c r="CR87" s="49">
        <v>0.22</v>
      </c>
      <c r="CS87" s="49">
        <v>0.96</v>
      </c>
      <c r="CT87" s="49">
        <v>0.09</v>
      </c>
      <c r="CU87" s="49">
        <v>0.03</v>
      </c>
      <c r="CV87" s="49">
        <v>0.2</v>
      </c>
      <c r="CW87" s="49">
        <v>0.27</v>
      </c>
      <c r="CX87" s="28">
        <v>17</v>
      </c>
      <c r="CY87" s="28">
        <v>8</v>
      </c>
      <c r="CZ87" s="28">
        <v>686.6</v>
      </c>
      <c r="DA87" s="28">
        <v>14</v>
      </c>
      <c r="DB87" s="49">
        <v>0.09</v>
      </c>
      <c r="DC87" s="41">
        <v>8.1967213114754098E-4</v>
      </c>
      <c r="DD87" s="40">
        <v>9.2592592592592596E-4</v>
      </c>
      <c r="DE87" s="40">
        <v>4.3478260869565218E-3</v>
      </c>
      <c r="DF87" s="49">
        <v>0.11</v>
      </c>
      <c r="DG87" s="49">
        <v>0.04</v>
      </c>
      <c r="DH87" s="41">
        <v>8.8495575221238937E-4</v>
      </c>
      <c r="DI87" s="28">
        <v>2774</v>
      </c>
      <c r="DJ87" s="49">
        <v>0.37</v>
      </c>
      <c r="DK87" s="49">
        <v>0.43</v>
      </c>
      <c r="DL87" s="49">
        <v>0.88</v>
      </c>
      <c r="DM87" s="49">
        <v>0.87</v>
      </c>
      <c r="DN87" s="49">
        <v>0.05</v>
      </c>
      <c r="DO87" s="28">
        <v>3.1</v>
      </c>
      <c r="DP87" s="28">
        <v>2.9</v>
      </c>
      <c r="DQ87" s="28">
        <v>0.16</v>
      </c>
      <c r="DR87" s="28">
        <v>2528</v>
      </c>
      <c r="DS87" s="47">
        <v>9.1999999999999998E-2</v>
      </c>
      <c r="DT87" s="49">
        <v>0.11</v>
      </c>
      <c r="DU87" s="28">
        <v>4.7</v>
      </c>
      <c r="DV87" s="28">
        <v>0.86</v>
      </c>
      <c r="DW87" s="28">
        <v>87100</v>
      </c>
      <c r="DX87" s="28">
        <v>49.92</v>
      </c>
      <c r="DY87" s="49">
        <v>0.5</v>
      </c>
      <c r="DZ87" s="49">
        <v>0.21</v>
      </c>
      <c r="EA87" s="28">
        <v>6</v>
      </c>
      <c r="EB87" s="28">
        <v>50</v>
      </c>
      <c r="EC87" s="49">
        <v>0.25</v>
      </c>
      <c r="ED87" s="28">
        <v>5</v>
      </c>
      <c r="EE87" s="28">
        <v>328</v>
      </c>
      <c r="EF87" s="28">
        <v>55</v>
      </c>
      <c r="EG87" s="28">
        <v>3</v>
      </c>
      <c r="EH87" s="28">
        <v>12</v>
      </c>
      <c r="EI87" s="28">
        <v>7</v>
      </c>
      <c r="EJ87" s="39">
        <v>5</v>
      </c>
      <c r="EK87" s="28">
        <v>12.9</v>
      </c>
      <c r="EL87" s="28">
        <v>2</v>
      </c>
      <c r="EM87" s="49">
        <v>0.25</v>
      </c>
      <c r="EN87" s="49">
        <v>0.74</v>
      </c>
      <c r="EO87" s="49">
        <v>0.38</v>
      </c>
      <c r="EP87" s="28">
        <v>1568</v>
      </c>
      <c r="EQ87" s="49">
        <v>0.54</v>
      </c>
      <c r="ER87" s="49">
        <v>0.2</v>
      </c>
      <c r="ES87" s="49">
        <v>0.92</v>
      </c>
      <c r="ET87" s="28">
        <v>0.46300000000000002</v>
      </c>
      <c r="EU87" s="47">
        <v>9.5000000000000001E-2</v>
      </c>
      <c r="EV87" s="47">
        <v>0.20399999999999999</v>
      </c>
      <c r="EW87" s="28">
        <v>548.1</v>
      </c>
      <c r="EX87" s="28">
        <v>183.2</v>
      </c>
      <c r="EY87" s="28">
        <v>17</v>
      </c>
      <c r="EZ87" s="43">
        <v>4900</v>
      </c>
      <c r="FA87" s="28">
        <v>46</v>
      </c>
      <c r="FB87" s="28">
        <v>81.8</v>
      </c>
      <c r="FC87" s="28">
        <v>260</v>
      </c>
      <c r="FD87" s="28">
        <v>30</v>
      </c>
      <c r="FE87" s="28">
        <v>4</v>
      </c>
      <c r="FF87" s="49">
        <v>0.17</v>
      </c>
      <c r="FG87" s="28">
        <v>3.6</v>
      </c>
      <c r="FH87" s="28">
        <v>4</v>
      </c>
      <c r="FI87" s="49">
        <v>7.0000000000000007E-2</v>
      </c>
      <c r="FJ87" s="49">
        <v>0.11</v>
      </c>
      <c r="FK87" s="49">
        <v>0.12</v>
      </c>
      <c r="FL87" s="49">
        <v>0.09</v>
      </c>
      <c r="FM87" s="47">
        <v>4.2999999999999997E-2</v>
      </c>
      <c r="FN87" s="47">
        <v>4.2000000000000003E-2</v>
      </c>
      <c r="FO87" s="47">
        <v>0.82399999999999995</v>
      </c>
      <c r="FP87" s="47">
        <v>8.5999999999999993E-2</v>
      </c>
      <c r="FQ87" s="47">
        <v>6.0000000000000001E-3</v>
      </c>
      <c r="FR87" s="47">
        <v>0.19900000000000001</v>
      </c>
      <c r="FS87" s="49">
        <v>0.76600000000000001</v>
      </c>
      <c r="FT87" s="47">
        <v>3.5000000000000003E-2</v>
      </c>
      <c r="FU87" s="38">
        <v>1</v>
      </c>
      <c r="FV87" s="28">
        <v>2014</v>
      </c>
      <c r="FW87" s="28">
        <v>5</v>
      </c>
      <c r="FX87" s="28">
        <v>80.900000000000006</v>
      </c>
      <c r="FY87" s="28">
        <v>39</v>
      </c>
      <c r="FZ87" s="32"/>
      <c r="GA87" s="28"/>
      <c r="GB87" s="28"/>
      <c r="GC87" s="28"/>
      <c r="GD87" s="23"/>
      <c r="GE87" s="23"/>
      <c r="GF87" s="23"/>
      <c r="GG87" s="23"/>
      <c r="GH87" s="23"/>
      <c r="GI87" s="23"/>
      <c r="GJ87" s="23"/>
      <c r="GK87" s="23"/>
      <c r="GL87" s="23"/>
      <c r="GM87" s="23"/>
      <c r="GN87" s="23"/>
      <c r="GO87" s="23"/>
      <c r="GP87" s="23"/>
      <c r="GQ87" s="23"/>
      <c r="GR87" s="23"/>
      <c r="GS87" s="23"/>
      <c r="GT87" s="23"/>
      <c r="GU87" s="23"/>
      <c r="GV87" s="23"/>
      <c r="GW87" s="23"/>
      <c r="GX87" s="23"/>
      <c r="GY87" s="23"/>
      <c r="GZ87" s="23"/>
      <c r="HA87" s="23"/>
      <c r="HB87" s="23"/>
      <c r="HC87" s="23"/>
      <c r="HD87" s="24"/>
      <c r="HE87" s="23"/>
      <c r="HF87" s="28"/>
      <c r="HG87" s="28"/>
      <c r="HH87" s="28"/>
      <c r="HI87" s="25"/>
      <c r="HJ87" s="23"/>
      <c r="HK87" s="23"/>
      <c r="HL87" s="23"/>
      <c r="HM87" s="23"/>
      <c r="HN87" s="23"/>
      <c r="HO87" s="28"/>
      <c r="HP87" s="28">
        <v>5.6</v>
      </c>
      <c r="HQ87" s="28">
        <v>4.2</v>
      </c>
      <c r="HR87" s="28">
        <v>211.3</v>
      </c>
      <c r="HS87" s="28">
        <v>12.1</v>
      </c>
      <c r="HT87" s="28">
        <v>5.3</v>
      </c>
      <c r="HU87" s="28">
        <v>13.5</v>
      </c>
      <c r="HV87" s="28">
        <v>401.9</v>
      </c>
      <c r="HW87" s="28">
        <v>86913</v>
      </c>
      <c r="HX87" s="47">
        <v>0.59</v>
      </c>
      <c r="HY87" s="28">
        <v>473</v>
      </c>
      <c r="HZ87" s="47">
        <v>0.89600000000000002</v>
      </c>
      <c r="IA87" s="47">
        <v>0.104</v>
      </c>
      <c r="IB87" s="47">
        <v>0.11899999999999999</v>
      </c>
      <c r="IC87" s="47">
        <v>0.40600000000000003</v>
      </c>
      <c r="ID87" s="47">
        <v>0.40699999999999997</v>
      </c>
      <c r="IE87" s="47">
        <v>1.6E-2</v>
      </c>
      <c r="IF87" s="47">
        <v>0.125</v>
      </c>
      <c r="IG87" s="47">
        <v>0.183</v>
      </c>
      <c r="IH87" s="47">
        <v>0.25700000000000001</v>
      </c>
      <c r="II87" s="47">
        <v>0.42</v>
      </c>
      <c r="IJ87" s="28">
        <v>11</v>
      </c>
      <c r="IK87" s="47">
        <v>0.86799999999999999</v>
      </c>
      <c r="IL87" s="47">
        <v>0.13200000000000001</v>
      </c>
      <c r="IM87" s="49">
        <v>0.14899999999999999</v>
      </c>
      <c r="IN87" s="47">
        <v>0.53</v>
      </c>
      <c r="IO87" s="47">
        <v>0.27400000000000002</v>
      </c>
      <c r="IP87" s="47">
        <v>0.115</v>
      </c>
      <c r="IQ87" s="47">
        <v>0.39200000000000002</v>
      </c>
      <c r="IR87" s="47">
        <v>0.247</v>
      </c>
      <c r="IS87" s="47">
        <v>0.16600000000000001</v>
      </c>
      <c r="IT87" s="49">
        <v>8.1000000000000003E-2</v>
      </c>
      <c r="IU87" s="28">
        <v>5.3</v>
      </c>
      <c r="IV87" s="56">
        <v>13</v>
      </c>
    </row>
    <row r="88" spans="1:256" ht="48">
      <c r="A88" s="42" t="s">
        <v>448</v>
      </c>
      <c r="B88" s="44" t="s">
        <v>453</v>
      </c>
      <c r="C88" s="44" t="s">
        <v>163</v>
      </c>
      <c r="D88" s="44" t="s">
        <v>142</v>
      </c>
      <c r="E88" s="44" t="s">
        <v>450</v>
      </c>
      <c r="F88" s="44" t="s">
        <v>451</v>
      </c>
      <c r="G88" s="44" t="s">
        <v>348</v>
      </c>
      <c r="H88" s="45">
        <v>92103</v>
      </c>
      <c r="I88" s="28" t="s">
        <v>454</v>
      </c>
      <c r="J88" s="44"/>
      <c r="K88" s="44"/>
      <c r="L88" s="86"/>
      <c r="M88" s="46" t="s">
        <v>148</v>
      </c>
      <c r="N88" s="28"/>
      <c r="O88" s="32"/>
      <c r="P88" s="28"/>
      <c r="Q88" s="28"/>
      <c r="R88" s="28"/>
      <c r="S88" s="28"/>
      <c r="T88" s="28"/>
      <c r="U88" s="47"/>
      <c r="V88" s="28"/>
      <c r="W88" s="28"/>
      <c r="X88" s="28"/>
      <c r="Y88" s="47"/>
      <c r="Z88" s="28"/>
      <c r="AA88" s="47"/>
      <c r="AB88" s="28"/>
      <c r="AC88" s="47">
        <v>0.17</v>
      </c>
      <c r="AD88" s="48">
        <v>9.0999999999999998E-2</v>
      </c>
      <c r="AE88" s="28">
        <v>152</v>
      </c>
      <c r="AF88" s="47">
        <v>0.94799999999999995</v>
      </c>
      <c r="AG88" s="47">
        <v>5.1999999999999998E-2</v>
      </c>
      <c r="AH88" s="47">
        <v>0.10299999999999999</v>
      </c>
      <c r="AI88" s="47">
        <v>0.38100000000000001</v>
      </c>
      <c r="AJ88" s="47">
        <v>0.26300000000000001</v>
      </c>
      <c r="AK88" s="47">
        <v>0.14699999999999999</v>
      </c>
      <c r="AL88" s="47">
        <v>0.106</v>
      </c>
      <c r="AM88" s="28">
        <v>14.39</v>
      </c>
      <c r="AN88" s="28">
        <v>15.71</v>
      </c>
      <c r="AO88" s="28">
        <v>5.64</v>
      </c>
      <c r="AP88" s="28">
        <v>12.91</v>
      </c>
      <c r="AQ88" s="28">
        <v>13.99</v>
      </c>
      <c r="AR88" s="28">
        <v>15.36</v>
      </c>
      <c r="AS88" s="28">
        <v>12.82</v>
      </c>
      <c r="AT88" s="28">
        <v>18.75</v>
      </c>
      <c r="AU88" s="47">
        <v>0.86499999999999999</v>
      </c>
      <c r="AV88" s="47">
        <v>0.71699999999999997</v>
      </c>
      <c r="AW88" s="49">
        <v>0.46</v>
      </c>
      <c r="AX88" s="49">
        <v>0.14000000000000001</v>
      </c>
      <c r="AY88" s="28">
        <v>132146</v>
      </c>
      <c r="AZ88" s="28">
        <v>3601</v>
      </c>
      <c r="BA88" s="28">
        <v>41585</v>
      </c>
      <c r="BB88" s="28">
        <v>98773</v>
      </c>
      <c r="BC88" s="50">
        <v>7.1999999999999995E-2</v>
      </c>
      <c r="BD88" s="47">
        <v>0.12</v>
      </c>
      <c r="BE88" s="47">
        <v>7.5999999999999998E-2</v>
      </c>
      <c r="BF88" s="47">
        <v>7.0000000000000007E-2</v>
      </c>
      <c r="BG88" s="49">
        <v>0.05</v>
      </c>
      <c r="BH88" s="28">
        <v>1</v>
      </c>
      <c r="BI88" s="28">
        <v>80</v>
      </c>
      <c r="BJ88" s="28">
        <v>8.6</v>
      </c>
      <c r="BK88" s="28">
        <v>3286069</v>
      </c>
      <c r="BL88" s="47">
        <v>0.49299999999999999</v>
      </c>
      <c r="BM88" s="47">
        <v>5.7000000000000002E-2</v>
      </c>
      <c r="BN88" s="47">
        <v>0.21299999999999999</v>
      </c>
      <c r="BO88" s="47">
        <v>0.14899999999999999</v>
      </c>
      <c r="BP88" s="47">
        <v>0.746</v>
      </c>
      <c r="BQ88" s="47">
        <v>5.6000000000000001E-2</v>
      </c>
      <c r="BR88" s="47">
        <v>1.4E-2</v>
      </c>
      <c r="BS88" s="47">
        <v>0.129</v>
      </c>
      <c r="BT88" s="47">
        <v>6.0000000000000001E-3</v>
      </c>
      <c r="BU88" s="47">
        <v>4.9000000000000002E-2</v>
      </c>
      <c r="BV88" s="47">
        <v>0.34799999999999998</v>
      </c>
      <c r="BW88" s="47">
        <v>0.438</v>
      </c>
      <c r="BX88" s="52">
        <f t="shared" si="2"/>
        <v>0.63800000000000001</v>
      </c>
      <c r="BY88" s="52">
        <v>6.3E-2</v>
      </c>
      <c r="BZ88" s="52">
        <v>8.2000000000000003E-2</v>
      </c>
      <c r="CA88" s="53">
        <v>42696</v>
      </c>
      <c r="CB88" s="28">
        <v>4210.2299999999996</v>
      </c>
      <c r="CC88" s="28">
        <v>9758120</v>
      </c>
      <c r="CD88" s="28">
        <f t="shared" si="3"/>
        <v>780.4963149281632</v>
      </c>
      <c r="CE88" s="47">
        <v>0.63300000000000001</v>
      </c>
      <c r="CF88" s="47">
        <v>0.67500000000000004</v>
      </c>
      <c r="CG88" s="47">
        <v>3.5000000000000003E-2</v>
      </c>
      <c r="CH88" s="47">
        <v>0.36599999999999999</v>
      </c>
      <c r="CI88" s="47">
        <v>0.14399999999999999</v>
      </c>
      <c r="CJ88" s="28">
        <v>21.9</v>
      </c>
      <c r="CK88" s="28">
        <v>39</v>
      </c>
      <c r="CL88" s="47">
        <v>0.107</v>
      </c>
      <c r="CM88" s="48">
        <v>9.7000000000000003E-2</v>
      </c>
      <c r="CN88" s="39">
        <v>2.61</v>
      </c>
      <c r="CO88" s="47">
        <v>0.47199999999999998</v>
      </c>
      <c r="CP88" s="49">
        <v>0.11</v>
      </c>
      <c r="CQ88" s="49">
        <v>0.24</v>
      </c>
      <c r="CR88" s="49">
        <v>0.22</v>
      </c>
      <c r="CS88" s="49">
        <v>0.96</v>
      </c>
      <c r="CT88" s="49">
        <v>0.09</v>
      </c>
      <c r="CU88" s="49">
        <v>0.03</v>
      </c>
      <c r="CV88" s="49">
        <v>0.2</v>
      </c>
      <c r="CW88" s="49">
        <v>0.27</v>
      </c>
      <c r="CX88" s="28">
        <v>17</v>
      </c>
      <c r="CY88" s="28">
        <v>8</v>
      </c>
      <c r="CZ88" s="28">
        <v>686.6</v>
      </c>
      <c r="DA88" s="28">
        <v>14</v>
      </c>
      <c r="DB88" s="49">
        <v>0.09</v>
      </c>
      <c r="DC88" s="41">
        <v>8.1967213114754098E-4</v>
      </c>
      <c r="DD88" s="40">
        <v>9.2592592592592596E-4</v>
      </c>
      <c r="DE88" s="40">
        <v>4.3478260869565218E-3</v>
      </c>
      <c r="DF88" s="49">
        <v>0.11</v>
      </c>
      <c r="DG88" s="49">
        <v>0.04</v>
      </c>
      <c r="DH88" s="41">
        <v>8.8495575221238937E-4</v>
      </c>
      <c r="DI88" s="28">
        <v>2774</v>
      </c>
      <c r="DJ88" s="49">
        <v>0.37</v>
      </c>
      <c r="DK88" s="49">
        <v>0.43</v>
      </c>
      <c r="DL88" s="49">
        <v>0.88</v>
      </c>
      <c r="DM88" s="49">
        <v>0.87</v>
      </c>
      <c r="DN88" s="49">
        <v>0.05</v>
      </c>
      <c r="DO88" s="28">
        <v>3.1</v>
      </c>
      <c r="DP88" s="28">
        <v>2.9</v>
      </c>
      <c r="DQ88" s="28">
        <v>0.16</v>
      </c>
      <c r="DR88" s="28">
        <v>2528</v>
      </c>
      <c r="DS88" s="47">
        <v>9.1999999999999998E-2</v>
      </c>
      <c r="DT88" s="49">
        <v>0.11</v>
      </c>
      <c r="DU88" s="28">
        <v>4.7</v>
      </c>
      <c r="DV88" s="28">
        <v>0.86</v>
      </c>
      <c r="DW88" s="28">
        <v>87100</v>
      </c>
      <c r="DX88" s="28">
        <v>49.92</v>
      </c>
      <c r="DY88" s="49">
        <v>0.5</v>
      </c>
      <c r="DZ88" s="49">
        <v>0.21</v>
      </c>
      <c r="EA88" s="28">
        <v>6</v>
      </c>
      <c r="EB88" s="28">
        <v>50</v>
      </c>
      <c r="EC88" s="49">
        <v>0.25</v>
      </c>
      <c r="ED88" s="28">
        <v>5</v>
      </c>
      <c r="EE88" s="28">
        <v>328</v>
      </c>
      <c r="EF88" s="28">
        <v>55</v>
      </c>
      <c r="EG88" s="28">
        <v>3</v>
      </c>
      <c r="EH88" s="28">
        <v>12</v>
      </c>
      <c r="EI88" s="28">
        <v>7</v>
      </c>
      <c r="EJ88" s="39">
        <v>5</v>
      </c>
      <c r="EK88" s="28">
        <v>12.9</v>
      </c>
      <c r="EL88" s="28">
        <v>2</v>
      </c>
      <c r="EM88" s="49">
        <v>0.25</v>
      </c>
      <c r="EN88" s="49">
        <v>0.74</v>
      </c>
      <c r="EO88" s="49">
        <v>0.38</v>
      </c>
      <c r="EP88" s="28">
        <v>1568</v>
      </c>
      <c r="EQ88" s="49">
        <v>0.54</v>
      </c>
      <c r="ER88" s="49">
        <v>0.2</v>
      </c>
      <c r="ES88" s="49">
        <v>0.92</v>
      </c>
      <c r="ET88" s="28">
        <v>0.46300000000000002</v>
      </c>
      <c r="EU88" s="47">
        <v>9.5000000000000001E-2</v>
      </c>
      <c r="EV88" s="47">
        <v>0.20399999999999999</v>
      </c>
      <c r="EW88" s="28">
        <v>548.1</v>
      </c>
      <c r="EX88" s="28">
        <v>183.2</v>
      </c>
      <c r="EY88" s="28">
        <v>17</v>
      </c>
      <c r="EZ88" s="43">
        <v>4900</v>
      </c>
      <c r="FA88" s="28">
        <v>46</v>
      </c>
      <c r="FB88" s="28">
        <v>81.8</v>
      </c>
      <c r="FC88" s="28">
        <v>260</v>
      </c>
      <c r="FD88" s="28">
        <v>30</v>
      </c>
      <c r="FE88" s="28">
        <v>4</v>
      </c>
      <c r="FF88" s="49">
        <v>0.17</v>
      </c>
      <c r="FG88" s="28">
        <v>3.6</v>
      </c>
      <c r="FH88" s="28">
        <v>4</v>
      </c>
      <c r="FI88" s="49">
        <v>7.0000000000000007E-2</v>
      </c>
      <c r="FJ88" s="49">
        <v>0.11</v>
      </c>
      <c r="FK88" s="49">
        <v>0.12</v>
      </c>
      <c r="FL88" s="49">
        <v>0.09</v>
      </c>
      <c r="FM88" s="47">
        <v>4.2999999999999997E-2</v>
      </c>
      <c r="FN88" s="47">
        <v>4.2000000000000003E-2</v>
      </c>
      <c r="FO88" s="47">
        <v>0.82399999999999995</v>
      </c>
      <c r="FP88" s="47">
        <v>8.5999999999999993E-2</v>
      </c>
      <c r="FQ88" s="47">
        <v>6.0000000000000001E-3</v>
      </c>
      <c r="FR88" s="47">
        <v>0.19900000000000001</v>
      </c>
      <c r="FS88" s="49">
        <v>0.76600000000000001</v>
      </c>
      <c r="FT88" s="47">
        <v>3.5000000000000003E-2</v>
      </c>
      <c r="FU88" s="38">
        <v>1</v>
      </c>
      <c r="FV88" s="28">
        <v>2014</v>
      </c>
      <c r="FW88" s="28">
        <v>5</v>
      </c>
      <c r="FX88" s="28">
        <v>80.900000000000006</v>
      </c>
      <c r="FY88" s="28">
        <v>39</v>
      </c>
      <c r="FZ88" s="32"/>
      <c r="GA88" s="28"/>
      <c r="GB88" s="28"/>
      <c r="GC88" s="28"/>
      <c r="GD88" s="23"/>
      <c r="GE88" s="23"/>
      <c r="GF88" s="23"/>
      <c r="GG88" s="23"/>
      <c r="GH88" s="23"/>
      <c r="GI88" s="23"/>
      <c r="GJ88" s="23"/>
      <c r="GK88" s="23"/>
      <c r="GL88" s="23"/>
      <c r="GM88" s="23"/>
      <c r="GN88" s="23"/>
      <c r="GO88" s="23"/>
      <c r="GP88" s="23"/>
      <c r="GQ88" s="23"/>
      <c r="GR88" s="23"/>
      <c r="GS88" s="23"/>
      <c r="GT88" s="23"/>
      <c r="GU88" s="23"/>
      <c r="GV88" s="23"/>
      <c r="GW88" s="23"/>
      <c r="GX88" s="23"/>
      <c r="GY88" s="23"/>
      <c r="GZ88" s="23"/>
      <c r="HA88" s="23"/>
      <c r="HB88" s="23"/>
      <c r="HC88" s="23"/>
      <c r="HD88" s="24"/>
      <c r="HE88" s="23"/>
      <c r="HF88" s="28"/>
      <c r="HG88" s="28"/>
      <c r="HH88" s="28"/>
      <c r="HI88" s="25"/>
      <c r="HJ88" s="23"/>
      <c r="HK88" s="23"/>
      <c r="HL88" s="23"/>
      <c r="HM88" s="23"/>
      <c r="HN88" s="23"/>
      <c r="HO88" s="28"/>
      <c r="HP88" s="28">
        <v>5.6</v>
      </c>
      <c r="HQ88" s="28">
        <v>4.2</v>
      </c>
      <c r="HR88" s="28">
        <v>211.3</v>
      </c>
      <c r="HS88" s="28">
        <v>12.1</v>
      </c>
      <c r="HT88" s="28">
        <v>5.3</v>
      </c>
      <c r="HU88" s="28">
        <v>13.5</v>
      </c>
      <c r="HV88" s="28">
        <v>401.9</v>
      </c>
      <c r="HW88" s="28">
        <v>86913</v>
      </c>
      <c r="HX88" s="47">
        <v>0.59</v>
      </c>
      <c r="HY88" s="28">
        <v>473</v>
      </c>
      <c r="HZ88" s="47">
        <v>0.89600000000000002</v>
      </c>
      <c r="IA88" s="47">
        <v>0.104</v>
      </c>
      <c r="IB88" s="47">
        <v>0.11899999999999999</v>
      </c>
      <c r="IC88" s="47">
        <v>0.40600000000000003</v>
      </c>
      <c r="ID88" s="47">
        <v>0.40699999999999997</v>
      </c>
      <c r="IE88" s="47">
        <v>1.6E-2</v>
      </c>
      <c r="IF88" s="47">
        <v>0.125</v>
      </c>
      <c r="IG88" s="47">
        <v>0.183</v>
      </c>
      <c r="IH88" s="47">
        <v>0.25700000000000001</v>
      </c>
      <c r="II88" s="47">
        <v>0.42</v>
      </c>
      <c r="IJ88" s="28">
        <v>11</v>
      </c>
      <c r="IK88" s="47">
        <v>0.86799999999999999</v>
      </c>
      <c r="IL88" s="47">
        <v>0.13200000000000001</v>
      </c>
      <c r="IM88" s="49">
        <v>0.14899999999999999</v>
      </c>
      <c r="IN88" s="47">
        <v>0.53</v>
      </c>
      <c r="IO88" s="47">
        <v>0.27400000000000002</v>
      </c>
      <c r="IP88" s="47">
        <v>0.115</v>
      </c>
      <c r="IQ88" s="47">
        <v>0.39200000000000002</v>
      </c>
      <c r="IR88" s="47">
        <v>0.247</v>
      </c>
      <c r="IS88" s="47">
        <v>0.16600000000000001</v>
      </c>
      <c r="IT88" s="49">
        <v>8.1000000000000003E-2</v>
      </c>
      <c r="IU88" s="28">
        <v>5.3</v>
      </c>
      <c r="IV88" s="56">
        <v>13</v>
      </c>
    </row>
    <row r="89" spans="1:256" ht="16">
      <c r="A89" s="42" t="s">
        <v>448</v>
      </c>
      <c r="B89" s="87" t="s">
        <v>1694</v>
      </c>
      <c r="C89" s="42"/>
      <c r="D89" s="42" t="s">
        <v>455</v>
      </c>
      <c r="E89" s="42"/>
      <c r="F89" s="44" t="s">
        <v>451</v>
      </c>
      <c r="G89" s="42" t="s">
        <v>348</v>
      </c>
      <c r="H89" s="45">
        <v>92103</v>
      </c>
      <c r="I89" s="28" t="s">
        <v>456</v>
      </c>
      <c r="J89" s="42"/>
      <c r="K89" s="42"/>
      <c r="L89" s="42"/>
      <c r="M89" s="46" t="s">
        <v>457</v>
      </c>
      <c r="N89" s="28"/>
      <c r="O89" s="32"/>
      <c r="P89" s="28"/>
      <c r="Q89" s="28"/>
      <c r="R89" s="28"/>
      <c r="S89" s="28"/>
      <c r="T89" s="28"/>
      <c r="U89" s="47"/>
      <c r="V89" s="28"/>
      <c r="W89" s="28"/>
      <c r="X89" s="28"/>
      <c r="Y89" s="47"/>
      <c r="Z89" s="28"/>
      <c r="AA89" s="47"/>
      <c r="AB89" s="28"/>
      <c r="AC89" s="47">
        <v>0.17</v>
      </c>
      <c r="AD89" s="48">
        <v>9.0999999999999998E-2</v>
      </c>
      <c r="AE89" s="28">
        <v>152</v>
      </c>
      <c r="AF89" s="47">
        <v>0.94799999999999995</v>
      </c>
      <c r="AG89" s="47">
        <v>5.1999999999999998E-2</v>
      </c>
      <c r="AH89" s="47">
        <v>0.10299999999999999</v>
      </c>
      <c r="AI89" s="47">
        <v>0.38100000000000001</v>
      </c>
      <c r="AJ89" s="47">
        <v>0.26300000000000001</v>
      </c>
      <c r="AK89" s="47">
        <v>0.14699999999999999</v>
      </c>
      <c r="AL89" s="47">
        <v>0.106</v>
      </c>
      <c r="AM89" s="28">
        <v>14.39</v>
      </c>
      <c r="AN89" s="28">
        <v>15.71</v>
      </c>
      <c r="AO89" s="28">
        <v>5.64</v>
      </c>
      <c r="AP89" s="28">
        <v>12.91</v>
      </c>
      <c r="AQ89" s="28">
        <v>13.99</v>
      </c>
      <c r="AR89" s="28">
        <v>15.36</v>
      </c>
      <c r="AS89" s="28">
        <v>12.82</v>
      </c>
      <c r="AT89" s="28">
        <v>18.75</v>
      </c>
      <c r="AU89" s="47">
        <v>0.86499999999999999</v>
      </c>
      <c r="AV89" s="47">
        <v>0.71699999999999997</v>
      </c>
      <c r="AW89" s="49">
        <v>0.46</v>
      </c>
      <c r="AX89" s="49">
        <v>0.14000000000000001</v>
      </c>
      <c r="AY89" s="28">
        <v>132146</v>
      </c>
      <c r="AZ89" s="28">
        <v>3601</v>
      </c>
      <c r="BA89" s="28">
        <v>41585</v>
      </c>
      <c r="BB89" s="28">
        <v>98773</v>
      </c>
      <c r="BC89" s="50">
        <v>7.1999999999999995E-2</v>
      </c>
      <c r="BD89" s="47">
        <v>0.12</v>
      </c>
      <c r="BE89" s="47">
        <v>7.5999999999999998E-2</v>
      </c>
      <c r="BF89" s="47">
        <v>7.0000000000000007E-2</v>
      </c>
      <c r="BG89" s="49">
        <v>0.05</v>
      </c>
      <c r="BH89" s="28">
        <v>1</v>
      </c>
      <c r="BI89" s="28">
        <v>80</v>
      </c>
      <c r="BJ89" s="28">
        <v>8.6</v>
      </c>
      <c r="BK89" s="28">
        <v>3286069</v>
      </c>
      <c r="BL89" s="47">
        <v>0.49299999999999999</v>
      </c>
      <c r="BM89" s="47">
        <v>5.7000000000000002E-2</v>
      </c>
      <c r="BN89" s="47">
        <v>0.21299999999999999</v>
      </c>
      <c r="BO89" s="47">
        <v>0.14899999999999999</v>
      </c>
      <c r="BP89" s="47">
        <v>0.746</v>
      </c>
      <c r="BQ89" s="47">
        <v>5.6000000000000001E-2</v>
      </c>
      <c r="BR89" s="47">
        <v>1.4E-2</v>
      </c>
      <c r="BS89" s="47">
        <v>0.129</v>
      </c>
      <c r="BT89" s="47">
        <v>6.0000000000000001E-3</v>
      </c>
      <c r="BU89" s="47">
        <v>4.9000000000000002E-2</v>
      </c>
      <c r="BV89" s="47">
        <v>0.34799999999999998</v>
      </c>
      <c r="BW89" s="47">
        <v>0.438</v>
      </c>
      <c r="BX89" s="52">
        <f t="shared" si="2"/>
        <v>0.63800000000000001</v>
      </c>
      <c r="BY89" s="52">
        <v>6.3E-2</v>
      </c>
      <c r="BZ89" s="52">
        <v>8.2000000000000003E-2</v>
      </c>
      <c r="CA89" s="53">
        <v>42696</v>
      </c>
      <c r="CB89" s="28">
        <v>4210.2299999999996</v>
      </c>
      <c r="CC89" s="28">
        <v>9758120</v>
      </c>
      <c r="CD89" s="28">
        <f t="shared" si="3"/>
        <v>780.4963149281632</v>
      </c>
      <c r="CE89" s="47">
        <v>0.63300000000000001</v>
      </c>
      <c r="CF89" s="47">
        <v>0.67500000000000004</v>
      </c>
      <c r="CG89" s="47">
        <v>3.5000000000000003E-2</v>
      </c>
      <c r="CH89" s="47">
        <v>0.36599999999999999</v>
      </c>
      <c r="CI89" s="47">
        <v>0.14399999999999999</v>
      </c>
      <c r="CJ89" s="28">
        <v>21.9</v>
      </c>
      <c r="CK89" s="28">
        <v>39</v>
      </c>
      <c r="CL89" s="47">
        <v>0.107</v>
      </c>
      <c r="CM89" s="48">
        <v>9.7000000000000003E-2</v>
      </c>
      <c r="CN89" s="39">
        <v>2.61</v>
      </c>
      <c r="CO89" s="47">
        <v>0.47199999999999998</v>
      </c>
      <c r="CP89" s="49">
        <v>0.11</v>
      </c>
      <c r="CQ89" s="49">
        <v>0.24</v>
      </c>
      <c r="CR89" s="49">
        <v>0.22</v>
      </c>
      <c r="CS89" s="49">
        <v>0.96</v>
      </c>
      <c r="CT89" s="49">
        <v>0.09</v>
      </c>
      <c r="CU89" s="49">
        <v>0.03</v>
      </c>
      <c r="CV89" s="49">
        <v>0.2</v>
      </c>
      <c r="CW89" s="49">
        <v>0.27</v>
      </c>
      <c r="CX89" s="28">
        <v>17</v>
      </c>
      <c r="CY89" s="28">
        <v>8</v>
      </c>
      <c r="CZ89" s="28">
        <v>686.6</v>
      </c>
      <c r="DA89" s="28">
        <v>14</v>
      </c>
      <c r="DB89" s="49">
        <v>0.09</v>
      </c>
      <c r="DC89" s="41">
        <v>8.1967213114754098E-4</v>
      </c>
      <c r="DD89" s="40">
        <v>9.2592592592592596E-4</v>
      </c>
      <c r="DE89" s="40">
        <v>4.3478260869565218E-3</v>
      </c>
      <c r="DF89" s="49">
        <v>0.11</v>
      </c>
      <c r="DG89" s="49">
        <v>0.04</v>
      </c>
      <c r="DH89" s="41">
        <v>8.8495575221238937E-4</v>
      </c>
      <c r="DI89" s="28">
        <v>2774</v>
      </c>
      <c r="DJ89" s="49">
        <v>0.37</v>
      </c>
      <c r="DK89" s="49">
        <v>0.43</v>
      </c>
      <c r="DL89" s="49">
        <v>0.88</v>
      </c>
      <c r="DM89" s="49">
        <v>0.87</v>
      </c>
      <c r="DN89" s="49">
        <v>0.05</v>
      </c>
      <c r="DO89" s="28">
        <v>3.1</v>
      </c>
      <c r="DP89" s="28">
        <v>2.9</v>
      </c>
      <c r="DQ89" s="28">
        <v>0.16</v>
      </c>
      <c r="DR89" s="28">
        <v>2528</v>
      </c>
      <c r="DS89" s="47">
        <v>9.1999999999999998E-2</v>
      </c>
      <c r="DT89" s="49">
        <v>0.11</v>
      </c>
      <c r="DU89" s="28">
        <v>4.7</v>
      </c>
      <c r="DV89" s="28">
        <v>0.86</v>
      </c>
      <c r="DW89" s="28">
        <v>87100</v>
      </c>
      <c r="DX89" s="28">
        <v>49.92</v>
      </c>
      <c r="DY89" s="49">
        <v>0.5</v>
      </c>
      <c r="DZ89" s="49">
        <v>0.21</v>
      </c>
      <c r="EA89" s="28">
        <v>6</v>
      </c>
      <c r="EB89" s="28">
        <v>50</v>
      </c>
      <c r="EC89" s="49">
        <v>0.25</v>
      </c>
      <c r="ED89" s="28">
        <v>5</v>
      </c>
      <c r="EE89" s="28">
        <v>328</v>
      </c>
      <c r="EF89" s="28">
        <v>55</v>
      </c>
      <c r="EG89" s="28">
        <v>3</v>
      </c>
      <c r="EH89" s="28">
        <v>12</v>
      </c>
      <c r="EI89" s="28">
        <v>7</v>
      </c>
      <c r="EJ89" s="39">
        <v>5</v>
      </c>
      <c r="EK89" s="28">
        <v>12.9</v>
      </c>
      <c r="EL89" s="28">
        <v>2</v>
      </c>
      <c r="EM89" s="49">
        <v>0.25</v>
      </c>
      <c r="EN89" s="49">
        <v>0.74</v>
      </c>
      <c r="EO89" s="49">
        <v>0.38</v>
      </c>
      <c r="EP89" s="28">
        <v>1568</v>
      </c>
      <c r="EQ89" s="49">
        <v>0.54</v>
      </c>
      <c r="ER89" s="49">
        <v>0.2</v>
      </c>
      <c r="ES89" s="49">
        <v>0.92</v>
      </c>
      <c r="ET89" s="28">
        <v>0.46300000000000002</v>
      </c>
      <c r="EU89" s="47">
        <v>9.5000000000000001E-2</v>
      </c>
      <c r="EV89" s="47">
        <v>0.20399999999999999</v>
      </c>
      <c r="EW89" s="28">
        <v>548.1</v>
      </c>
      <c r="EX89" s="28">
        <v>183.2</v>
      </c>
      <c r="EY89" s="28">
        <v>17</v>
      </c>
      <c r="EZ89" s="43">
        <v>4900</v>
      </c>
      <c r="FA89" s="28">
        <v>46</v>
      </c>
      <c r="FB89" s="28">
        <v>81.8</v>
      </c>
      <c r="FC89" s="28">
        <v>260</v>
      </c>
      <c r="FD89" s="28">
        <v>30</v>
      </c>
      <c r="FE89" s="28">
        <v>4</v>
      </c>
      <c r="FF89" s="49">
        <v>0.17</v>
      </c>
      <c r="FG89" s="28">
        <v>3.6</v>
      </c>
      <c r="FH89" s="28">
        <v>4</v>
      </c>
      <c r="FI89" s="49">
        <v>7.0000000000000007E-2</v>
      </c>
      <c r="FJ89" s="49">
        <v>0.11</v>
      </c>
      <c r="FK89" s="49">
        <v>0.12</v>
      </c>
      <c r="FL89" s="49">
        <v>0.09</v>
      </c>
      <c r="FM89" s="47">
        <v>4.2999999999999997E-2</v>
      </c>
      <c r="FN89" s="47">
        <v>4.2000000000000003E-2</v>
      </c>
      <c r="FO89" s="47">
        <v>0.82399999999999995</v>
      </c>
      <c r="FP89" s="47">
        <v>8.5999999999999993E-2</v>
      </c>
      <c r="FQ89" s="47">
        <v>6.0000000000000001E-3</v>
      </c>
      <c r="FR89" s="47">
        <v>0.19900000000000001</v>
      </c>
      <c r="FS89" s="49">
        <v>0.76600000000000001</v>
      </c>
      <c r="FT89" s="47">
        <v>3.5000000000000003E-2</v>
      </c>
      <c r="FU89" s="38">
        <v>1</v>
      </c>
      <c r="FV89" s="28">
        <v>2014</v>
      </c>
      <c r="FW89" s="28">
        <v>5</v>
      </c>
      <c r="FX89" s="28">
        <v>80.900000000000006</v>
      </c>
      <c r="FY89" s="28">
        <v>39</v>
      </c>
      <c r="FZ89" s="32"/>
      <c r="GA89" s="28"/>
      <c r="GB89" s="28"/>
      <c r="GC89" s="28"/>
      <c r="GD89" s="23"/>
      <c r="GE89" s="23"/>
      <c r="GF89" s="23"/>
      <c r="GG89" s="23"/>
      <c r="GH89" s="23"/>
      <c r="GI89" s="23"/>
      <c r="GJ89" s="23"/>
      <c r="GK89" s="23"/>
      <c r="GL89" s="23"/>
      <c r="GM89" s="23"/>
      <c r="GN89" s="23"/>
      <c r="GO89" s="23"/>
      <c r="GP89" s="23"/>
      <c r="GQ89" s="23"/>
      <c r="GR89" s="23"/>
      <c r="GS89" s="23"/>
      <c r="GT89" s="23"/>
      <c r="GU89" s="23"/>
      <c r="GV89" s="23"/>
      <c r="GW89" s="23"/>
      <c r="GX89" s="23"/>
      <c r="GY89" s="23"/>
      <c r="GZ89" s="23"/>
      <c r="HA89" s="23"/>
      <c r="HB89" s="23"/>
      <c r="HC89" s="23"/>
      <c r="HD89" s="24"/>
      <c r="HE89" s="23"/>
      <c r="HF89" s="28"/>
      <c r="HG89" s="28"/>
      <c r="HH89" s="28"/>
      <c r="HI89" s="25"/>
      <c r="HJ89" s="23"/>
      <c r="HK89" s="23"/>
      <c r="HL89" s="23"/>
      <c r="HM89" s="23"/>
      <c r="HN89" s="23"/>
      <c r="HO89" s="28"/>
      <c r="HP89" s="28">
        <v>5.6</v>
      </c>
      <c r="HQ89" s="28">
        <v>4.2</v>
      </c>
      <c r="HR89" s="28">
        <v>211.3</v>
      </c>
      <c r="HS89" s="28">
        <v>12.1</v>
      </c>
      <c r="HT89" s="28">
        <v>5.3</v>
      </c>
      <c r="HU89" s="28">
        <v>13.5</v>
      </c>
      <c r="HV89" s="28">
        <v>401.9</v>
      </c>
      <c r="HW89" s="28">
        <v>86913</v>
      </c>
      <c r="HX89" s="47">
        <v>0.59</v>
      </c>
      <c r="HY89" s="28">
        <v>473</v>
      </c>
      <c r="HZ89" s="47">
        <v>0.89600000000000002</v>
      </c>
      <c r="IA89" s="47">
        <v>0.104</v>
      </c>
      <c r="IB89" s="47">
        <v>0.11899999999999999</v>
      </c>
      <c r="IC89" s="47">
        <v>0.40600000000000003</v>
      </c>
      <c r="ID89" s="47">
        <v>0.40699999999999997</v>
      </c>
      <c r="IE89" s="47">
        <v>1.6E-2</v>
      </c>
      <c r="IF89" s="47">
        <v>0.125</v>
      </c>
      <c r="IG89" s="47">
        <v>0.183</v>
      </c>
      <c r="IH89" s="47">
        <v>0.25700000000000001</v>
      </c>
      <c r="II89" s="47">
        <v>0.42</v>
      </c>
      <c r="IJ89" s="28">
        <v>11</v>
      </c>
      <c r="IK89" s="47">
        <v>0.86799999999999999</v>
      </c>
      <c r="IL89" s="47">
        <v>0.13200000000000001</v>
      </c>
      <c r="IM89" s="49">
        <v>0.14899999999999999</v>
      </c>
      <c r="IN89" s="47">
        <v>0.53</v>
      </c>
      <c r="IO89" s="47">
        <v>0.27400000000000002</v>
      </c>
      <c r="IP89" s="47">
        <v>0.115</v>
      </c>
      <c r="IQ89" s="47">
        <v>0.39200000000000002</v>
      </c>
      <c r="IR89" s="47">
        <v>0.247</v>
      </c>
      <c r="IS89" s="47">
        <v>0.16600000000000001</v>
      </c>
      <c r="IT89" s="49">
        <v>8.1000000000000003E-2</v>
      </c>
      <c r="IU89" s="28">
        <v>5.3</v>
      </c>
      <c r="IV89" s="56">
        <v>13</v>
      </c>
    </row>
    <row r="90" spans="1:256" ht="16">
      <c r="A90" s="42" t="s">
        <v>448</v>
      </c>
      <c r="B90" s="87" t="s">
        <v>458</v>
      </c>
      <c r="C90" s="42" t="s">
        <v>459</v>
      </c>
      <c r="D90" s="42" t="s">
        <v>455</v>
      </c>
      <c r="E90" s="42"/>
      <c r="F90" s="44" t="s">
        <v>451</v>
      </c>
      <c r="G90" s="42" t="s">
        <v>348</v>
      </c>
      <c r="H90" s="45">
        <v>91910</v>
      </c>
      <c r="I90" s="28" t="s">
        <v>460</v>
      </c>
      <c r="J90" s="42"/>
      <c r="K90" s="42"/>
      <c r="L90" s="42"/>
      <c r="M90" s="46" t="s">
        <v>457</v>
      </c>
      <c r="N90" s="28"/>
      <c r="O90" s="32"/>
      <c r="P90" s="28"/>
      <c r="Q90" s="28"/>
      <c r="R90" s="28"/>
      <c r="S90" s="28"/>
      <c r="T90" s="28"/>
      <c r="U90" s="47"/>
      <c r="V90" s="28"/>
      <c r="W90" s="28"/>
      <c r="X90" s="28"/>
      <c r="Y90" s="47"/>
      <c r="Z90" s="28"/>
      <c r="AA90" s="47"/>
      <c r="AB90" s="28"/>
      <c r="AC90" s="47">
        <v>0.17</v>
      </c>
      <c r="AD90" s="48">
        <v>9.0999999999999998E-2</v>
      </c>
      <c r="AE90" s="28">
        <v>152</v>
      </c>
      <c r="AF90" s="47">
        <v>0.94799999999999995</v>
      </c>
      <c r="AG90" s="47">
        <v>5.1999999999999998E-2</v>
      </c>
      <c r="AH90" s="47">
        <v>0.10299999999999999</v>
      </c>
      <c r="AI90" s="47">
        <v>0.38100000000000001</v>
      </c>
      <c r="AJ90" s="47">
        <v>0.26300000000000001</v>
      </c>
      <c r="AK90" s="47">
        <v>0.14699999999999999</v>
      </c>
      <c r="AL90" s="47">
        <v>0.106</v>
      </c>
      <c r="AM90" s="28">
        <v>14.39</v>
      </c>
      <c r="AN90" s="28">
        <v>15.71</v>
      </c>
      <c r="AO90" s="28">
        <v>5.64</v>
      </c>
      <c r="AP90" s="28">
        <v>12.91</v>
      </c>
      <c r="AQ90" s="28">
        <v>13.99</v>
      </c>
      <c r="AR90" s="28">
        <v>15.36</v>
      </c>
      <c r="AS90" s="28">
        <v>12.82</v>
      </c>
      <c r="AT90" s="28">
        <v>18.75</v>
      </c>
      <c r="AU90" s="47">
        <v>0.86499999999999999</v>
      </c>
      <c r="AV90" s="47">
        <v>0.71699999999999997</v>
      </c>
      <c r="AW90" s="49">
        <v>0.46</v>
      </c>
      <c r="AX90" s="49">
        <v>0.14000000000000001</v>
      </c>
      <c r="AY90" s="28">
        <v>132146</v>
      </c>
      <c r="AZ90" s="28">
        <v>3601</v>
      </c>
      <c r="BA90" s="28">
        <v>41585</v>
      </c>
      <c r="BB90" s="28">
        <v>98773</v>
      </c>
      <c r="BC90" s="50">
        <v>7.1999999999999995E-2</v>
      </c>
      <c r="BD90" s="47">
        <v>0.12</v>
      </c>
      <c r="BE90" s="47">
        <v>7.5999999999999998E-2</v>
      </c>
      <c r="BF90" s="47">
        <v>7.0000000000000007E-2</v>
      </c>
      <c r="BG90" s="49">
        <v>0.05</v>
      </c>
      <c r="BH90" s="28">
        <v>1</v>
      </c>
      <c r="BI90" s="28">
        <v>54</v>
      </c>
      <c r="BJ90" s="28">
        <v>4.9000000000000004</v>
      </c>
      <c r="BK90" s="28">
        <v>3286069</v>
      </c>
      <c r="BL90" s="47">
        <v>0.49299999999999999</v>
      </c>
      <c r="BM90" s="47">
        <v>5.7000000000000002E-2</v>
      </c>
      <c r="BN90" s="47">
        <v>0.21299999999999999</v>
      </c>
      <c r="BO90" s="47">
        <v>0.14899999999999999</v>
      </c>
      <c r="BP90" s="47">
        <v>0.746</v>
      </c>
      <c r="BQ90" s="47">
        <v>5.6000000000000001E-2</v>
      </c>
      <c r="BR90" s="47">
        <v>1.4E-2</v>
      </c>
      <c r="BS90" s="47">
        <v>0.129</v>
      </c>
      <c r="BT90" s="47">
        <v>6.0000000000000001E-3</v>
      </c>
      <c r="BU90" s="47">
        <v>4.9000000000000002E-2</v>
      </c>
      <c r="BV90" s="47">
        <v>0.34799999999999998</v>
      </c>
      <c r="BW90" s="47">
        <v>0.438</v>
      </c>
      <c r="BX90" s="52">
        <f t="shared" si="2"/>
        <v>0.63800000000000001</v>
      </c>
      <c r="BY90" s="52">
        <v>6.3E-2</v>
      </c>
      <c r="BZ90" s="52">
        <v>8.2000000000000003E-2</v>
      </c>
      <c r="CA90" s="53">
        <v>42696</v>
      </c>
      <c r="CB90" s="28">
        <v>4210.2299999999996</v>
      </c>
      <c r="CC90" s="28">
        <v>31684300</v>
      </c>
      <c r="CD90" s="28">
        <f t="shared" si="3"/>
        <v>780.4963149281632</v>
      </c>
      <c r="CE90" s="47">
        <v>0.26100000000000001</v>
      </c>
      <c r="CF90" s="47">
        <v>0.57899999999999996</v>
      </c>
      <c r="CG90" s="47">
        <v>8.6999999999999994E-2</v>
      </c>
      <c r="CH90" s="47">
        <v>0.64900000000000002</v>
      </c>
      <c r="CI90" s="47">
        <v>0.16600000000000001</v>
      </c>
      <c r="CJ90" s="28">
        <v>27.2</v>
      </c>
      <c r="CK90" s="28">
        <v>37.9</v>
      </c>
      <c r="CL90" s="47">
        <v>0.11600000000000001</v>
      </c>
      <c r="CM90" s="47">
        <v>0.217</v>
      </c>
      <c r="CN90" s="39">
        <v>3.42</v>
      </c>
      <c r="CO90" s="47">
        <v>0.36899999999999999</v>
      </c>
      <c r="CP90" s="49">
        <v>0.11</v>
      </c>
      <c r="CQ90" s="49">
        <v>0.24</v>
      </c>
      <c r="CR90" s="49">
        <v>0.22</v>
      </c>
      <c r="CS90" s="49">
        <v>0.96</v>
      </c>
      <c r="CT90" s="49">
        <v>0.09</v>
      </c>
      <c r="CU90" s="49">
        <v>0.03</v>
      </c>
      <c r="CV90" s="49">
        <v>0.2</v>
      </c>
      <c r="CW90" s="49">
        <v>0.27</v>
      </c>
      <c r="CX90" s="28">
        <v>17</v>
      </c>
      <c r="CY90" s="28">
        <v>8</v>
      </c>
      <c r="CZ90" s="28">
        <v>686.6</v>
      </c>
      <c r="DA90" s="28">
        <v>14</v>
      </c>
      <c r="DB90" s="49">
        <v>0.09</v>
      </c>
      <c r="DC90" s="41">
        <v>8.1967213114754098E-4</v>
      </c>
      <c r="DD90" s="40">
        <v>9.2592592592592596E-4</v>
      </c>
      <c r="DE90" s="40">
        <v>4.3478260869565218E-3</v>
      </c>
      <c r="DF90" s="49">
        <v>0.11</v>
      </c>
      <c r="DG90" s="49">
        <v>0.04</v>
      </c>
      <c r="DH90" s="41">
        <v>8.8495575221238937E-4</v>
      </c>
      <c r="DI90" s="28">
        <v>2774</v>
      </c>
      <c r="DJ90" s="49">
        <v>0.37</v>
      </c>
      <c r="DK90" s="49">
        <v>0.43</v>
      </c>
      <c r="DL90" s="49">
        <v>0.88</v>
      </c>
      <c r="DM90" s="49">
        <v>0.87</v>
      </c>
      <c r="DN90" s="49">
        <v>0.05</v>
      </c>
      <c r="DO90" s="28">
        <v>3.1</v>
      </c>
      <c r="DP90" s="28">
        <v>2.9</v>
      </c>
      <c r="DQ90" s="28">
        <v>0.16</v>
      </c>
      <c r="DR90" s="28">
        <v>2528</v>
      </c>
      <c r="DS90" s="47">
        <v>9.1999999999999998E-2</v>
      </c>
      <c r="DT90" s="49">
        <v>0.11</v>
      </c>
      <c r="DU90" s="28">
        <v>4.7</v>
      </c>
      <c r="DV90" s="28">
        <v>0.86</v>
      </c>
      <c r="DW90" s="28">
        <v>87100</v>
      </c>
      <c r="DX90" s="28">
        <v>49.92</v>
      </c>
      <c r="DY90" s="49">
        <v>0.5</v>
      </c>
      <c r="DZ90" s="49">
        <v>0.21</v>
      </c>
      <c r="EA90" s="28">
        <v>6</v>
      </c>
      <c r="EB90" s="28">
        <v>50</v>
      </c>
      <c r="EC90" s="49">
        <v>0.25</v>
      </c>
      <c r="ED90" s="28">
        <v>5</v>
      </c>
      <c r="EE90" s="28">
        <v>328</v>
      </c>
      <c r="EF90" s="28">
        <v>55</v>
      </c>
      <c r="EG90" s="28">
        <v>3</v>
      </c>
      <c r="EH90" s="28">
        <v>12</v>
      </c>
      <c r="EI90" s="28">
        <v>7</v>
      </c>
      <c r="EJ90" s="39">
        <v>5</v>
      </c>
      <c r="EK90" s="28">
        <v>12.9</v>
      </c>
      <c r="EL90" s="28">
        <v>2</v>
      </c>
      <c r="EM90" s="49">
        <v>0.25</v>
      </c>
      <c r="EN90" s="49">
        <v>0.74</v>
      </c>
      <c r="EO90" s="49">
        <v>0.38</v>
      </c>
      <c r="EP90" s="28">
        <v>1568</v>
      </c>
      <c r="EQ90" s="49">
        <v>0.54</v>
      </c>
      <c r="ER90" s="49">
        <v>0.2</v>
      </c>
      <c r="ES90" s="49">
        <v>0.92</v>
      </c>
      <c r="ET90" s="28">
        <v>0.46300000000000002</v>
      </c>
      <c r="EU90" s="47">
        <v>9.5000000000000001E-2</v>
      </c>
      <c r="EV90" s="47">
        <v>0.20399999999999999</v>
      </c>
      <c r="EW90" s="28">
        <v>548.1</v>
      </c>
      <c r="EX90" s="28">
        <v>183.2</v>
      </c>
      <c r="EY90" s="28">
        <v>17</v>
      </c>
      <c r="EZ90" s="43">
        <v>4900</v>
      </c>
      <c r="FA90" s="28">
        <v>46</v>
      </c>
      <c r="FB90" s="28">
        <v>81.8</v>
      </c>
      <c r="FC90" s="28">
        <v>260</v>
      </c>
      <c r="FD90" s="28">
        <v>30</v>
      </c>
      <c r="FE90" s="28">
        <v>4</v>
      </c>
      <c r="FF90" s="49">
        <v>0.17</v>
      </c>
      <c r="FG90" s="28">
        <v>3.6</v>
      </c>
      <c r="FH90" s="28">
        <v>4</v>
      </c>
      <c r="FI90" s="49">
        <v>7.0000000000000007E-2</v>
      </c>
      <c r="FJ90" s="49">
        <v>0.11</v>
      </c>
      <c r="FK90" s="49">
        <v>0.12</v>
      </c>
      <c r="FL90" s="49">
        <v>0.09</v>
      </c>
      <c r="FM90" s="47">
        <v>4.2999999999999997E-2</v>
      </c>
      <c r="FN90" s="47">
        <v>4.2000000000000003E-2</v>
      </c>
      <c r="FO90" s="47">
        <v>0.82399999999999995</v>
      </c>
      <c r="FP90" s="47">
        <v>8.5999999999999993E-2</v>
      </c>
      <c r="FQ90" s="47">
        <v>6.0000000000000001E-3</v>
      </c>
      <c r="FR90" s="47">
        <v>0.19900000000000001</v>
      </c>
      <c r="FS90" s="49">
        <v>0.76600000000000001</v>
      </c>
      <c r="FT90" s="47">
        <v>3.5000000000000003E-2</v>
      </c>
      <c r="FU90" s="38">
        <v>1</v>
      </c>
      <c r="FV90" s="28">
        <v>2014</v>
      </c>
      <c r="FW90" s="28">
        <v>5</v>
      </c>
      <c r="FX90" s="28">
        <v>80.900000000000006</v>
      </c>
      <c r="FY90" s="28">
        <v>39</v>
      </c>
      <c r="FZ90" s="32"/>
      <c r="GA90" s="28"/>
      <c r="GB90" s="28"/>
      <c r="GC90" s="28"/>
      <c r="GD90" s="23"/>
      <c r="GE90" s="23"/>
      <c r="GF90" s="23"/>
      <c r="GG90" s="23"/>
      <c r="GH90" s="23"/>
      <c r="GI90" s="23"/>
      <c r="GJ90" s="23"/>
      <c r="GK90" s="23"/>
      <c r="GL90" s="23"/>
      <c r="GM90" s="23"/>
      <c r="GN90" s="23"/>
      <c r="GO90" s="23"/>
      <c r="GP90" s="23"/>
      <c r="GQ90" s="23"/>
      <c r="GR90" s="23"/>
      <c r="GS90" s="23"/>
      <c r="GT90" s="23"/>
      <c r="GU90" s="23"/>
      <c r="GV90" s="23"/>
      <c r="GW90" s="23"/>
      <c r="GX90" s="23"/>
      <c r="GY90" s="23"/>
      <c r="GZ90" s="23"/>
      <c r="HA90" s="23"/>
      <c r="HB90" s="23"/>
      <c r="HC90" s="23"/>
      <c r="HD90" s="24"/>
      <c r="HE90" s="23"/>
      <c r="HF90" s="28"/>
      <c r="HG90" s="28"/>
      <c r="HH90" s="28"/>
      <c r="HI90" s="25"/>
      <c r="HJ90" s="23"/>
      <c r="HK90" s="23"/>
      <c r="HL90" s="23"/>
      <c r="HM90" s="23"/>
      <c r="HN90" s="23"/>
      <c r="HO90" s="28"/>
      <c r="HP90" s="28">
        <v>5.6</v>
      </c>
      <c r="HQ90" s="28">
        <v>4.2</v>
      </c>
      <c r="HR90" s="28">
        <v>211.3</v>
      </c>
      <c r="HS90" s="28">
        <v>12.1</v>
      </c>
      <c r="HT90" s="28">
        <v>5.3</v>
      </c>
      <c r="HU90" s="28">
        <v>13.5</v>
      </c>
      <c r="HV90" s="28">
        <v>401.9</v>
      </c>
      <c r="HW90" s="28">
        <v>86913</v>
      </c>
      <c r="HX90" s="47">
        <v>0.59</v>
      </c>
      <c r="HY90" s="28">
        <v>473</v>
      </c>
      <c r="HZ90" s="47">
        <v>0.89600000000000002</v>
      </c>
      <c r="IA90" s="47">
        <v>0.104</v>
      </c>
      <c r="IB90" s="47">
        <v>0.11899999999999999</v>
      </c>
      <c r="IC90" s="47">
        <v>0.40600000000000003</v>
      </c>
      <c r="ID90" s="47">
        <v>0.40699999999999997</v>
      </c>
      <c r="IE90" s="47">
        <v>1.6E-2</v>
      </c>
      <c r="IF90" s="47">
        <v>0.125</v>
      </c>
      <c r="IG90" s="47">
        <v>0.183</v>
      </c>
      <c r="IH90" s="47">
        <v>0.25700000000000001</v>
      </c>
      <c r="II90" s="47">
        <v>0.42</v>
      </c>
      <c r="IJ90" s="28">
        <v>11</v>
      </c>
      <c r="IK90" s="47">
        <v>0.86799999999999999</v>
      </c>
      <c r="IL90" s="47">
        <v>0.13200000000000001</v>
      </c>
      <c r="IM90" s="49">
        <v>0.14899999999999999</v>
      </c>
      <c r="IN90" s="47">
        <v>0.53</v>
      </c>
      <c r="IO90" s="47">
        <v>0.27400000000000002</v>
      </c>
      <c r="IP90" s="47">
        <v>0.115</v>
      </c>
      <c r="IQ90" s="47">
        <v>0.39200000000000002</v>
      </c>
      <c r="IR90" s="47">
        <v>0.247</v>
      </c>
      <c r="IS90" s="47">
        <v>0.16600000000000001</v>
      </c>
      <c r="IT90" s="49">
        <v>8.1000000000000003E-2</v>
      </c>
      <c r="IU90" s="28">
        <v>5.3</v>
      </c>
      <c r="IV90" s="56">
        <v>13</v>
      </c>
    </row>
    <row r="91" spans="1:256" ht="16">
      <c r="A91" s="42" t="s">
        <v>448</v>
      </c>
      <c r="B91" s="87" t="s">
        <v>461</v>
      </c>
      <c r="C91" s="42" t="s">
        <v>459</v>
      </c>
      <c r="D91" s="42" t="s">
        <v>455</v>
      </c>
      <c r="E91" s="42"/>
      <c r="F91" s="44" t="s">
        <v>451</v>
      </c>
      <c r="G91" s="42" t="s">
        <v>348</v>
      </c>
      <c r="H91" s="45">
        <v>92081</v>
      </c>
      <c r="I91" s="28" t="s">
        <v>462</v>
      </c>
      <c r="J91" s="42"/>
      <c r="K91" s="42"/>
      <c r="L91" s="42"/>
      <c r="M91" s="46" t="s">
        <v>457</v>
      </c>
      <c r="N91" s="28"/>
      <c r="O91" s="59">
        <v>0.67410000000000003</v>
      </c>
      <c r="P91" s="60">
        <v>0.85550000000000004</v>
      </c>
      <c r="Q91" s="60">
        <v>0.81930000000000003</v>
      </c>
      <c r="R91" s="60">
        <v>0.88180000000000003</v>
      </c>
      <c r="S91" s="60">
        <v>0.36749999999999999</v>
      </c>
      <c r="T91" s="60">
        <v>0.9143</v>
      </c>
      <c r="U91" s="60">
        <v>0.46339999999999998</v>
      </c>
      <c r="V91" s="62" t="s">
        <v>957</v>
      </c>
      <c r="W91" s="60">
        <v>0.69910000000000005</v>
      </c>
      <c r="X91" s="60">
        <v>0.85309999999999997</v>
      </c>
      <c r="Y91" s="61" t="s">
        <v>957</v>
      </c>
      <c r="Z91" s="60">
        <v>0.40749999999999997</v>
      </c>
      <c r="AA91" s="60">
        <v>0.21160000000000001</v>
      </c>
      <c r="AB91" s="63">
        <v>0.50919999999999999</v>
      </c>
      <c r="AC91" s="47">
        <v>0.17</v>
      </c>
      <c r="AD91" s="48">
        <v>9.0999999999999998E-2</v>
      </c>
      <c r="AE91" s="28">
        <v>152</v>
      </c>
      <c r="AF91" s="47">
        <v>0.94799999999999995</v>
      </c>
      <c r="AG91" s="47">
        <v>5.1999999999999998E-2</v>
      </c>
      <c r="AH91" s="47">
        <v>0.10299999999999999</v>
      </c>
      <c r="AI91" s="47">
        <v>0.38100000000000001</v>
      </c>
      <c r="AJ91" s="47">
        <v>0.26300000000000001</v>
      </c>
      <c r="AK91" s="47">
        <v>0.14699999999999999</v>
      </c>
      <c r="AL91" s="47">
        <v>0.106</v>
      </c>
      <c r="AM91" s="28">
        <v>14.39</v>
      </c>
      <c r="AN91" s="28">
        <v>15.71</v>
      </c>
      <c r="AO91" s="28">
        <v>5.64</v>
      </c>
      <c r="AP91" s="28">
        <v>12.91</v>
      </c>
      <c r="AQ91" s="28">
        <v>13.99</v>
      </c>
      <c r="AR91" s="28">
        <v>15.36</v>
      </c>
      <c r="AS91" s="28">
        <v>12.82</v>
      </c>
      <c r="AT91" s="28">
        <v>18.75</v>
      </c>
      <c r="AU91" s="47">
        <v>0.86499999999999999</v>
      </c>
      <c r="AV91" s="47">
        <v>0.71699999999999997</v>
      </c>
      <c r="AW91" s="49">
        <v>0.46</v>
      </c>
      <c r="AX91" s="49">
        <v>0.14000000000000001</v>
      </c>
      <c r="AY91" s="28">
        <v>132146</v>
      </c>
      <c r="AZ91" s="28">
        <v>3601</v>
      </c>
      <c r="BA91" s="28">
        <v>41585</v>
      </c>
      <c r="BB91" s="28">
        <v>98773</v>
      </c>
      <c r="BC91" s="50">
        <v>7.1999999999999995E-2</v>
      </c>
      <c r="BD91" s="47">
        <v>0.12</v>
      </c>
      <c r="BE91" s="47">
        <v>7.5999999999999998E-2</v>
      </c>
      <c r="BF91" s="47">
        <v>7.0000000000000007E-2</v>
      </c>
      <c r="BG91" s="49">
        <v>0.05</v>
      </c>
      <c r="BH91" s="28">
        <v>1</v>
      </c>
      <c r="BI91" s="28">
        <v>41</v>
      </c>
      <c r="BJ91" s="28">
        <v>7.1</v>
      </c>
      <c r="BK91" s="28">
        <v>3286069</v>
      </c>
      <c r="BL91" s="47">
        <v>0.49299999999999999</v>
      </c>
      <c r="BM91" s="47">
        <v>5.7000000000000002E-2</v>
      </c>
      <c r="BN91" s="47">
        <v>0.21299999999999999</v>
      </c>
      <c r="BO91" s="47">
        <v>0.14899999999999999</v>
      </c>
      <c r="BP91" s="47">
        <v>0.746</v>
      </c>
      <c r="BQ91" s="47">
        <v>5.6000000000000001E-2</v>
      </c>
      <c r="BR91" s="47">
        <v>1.4E-2</v>
      </c>
      <c r="BS91" s="47">
        <v>0.129</v>
      </c>
      <c r="BT91" s="47">
        <v>6.0000000000000001E-3</v>
      </c>
      <c r="BU91" s="47">
        <v>4.9000000000000002E-2</v>
      </c>
      <c r="BV91" s="47">
        <v>0.34799999999999998</v>
      </c>
      <c r="BW91" s="47">
        <v>0.438</v>
      </c>
      <c r="BX91" s="52">
        <f t="shared" si="2"/>
        <v>0.63800000000000001</v>
      </c>
      <c r="BY91" s="52">
        <v>6.3E-2</v>
      </c>
      <c r="BZ91" s="52">
        <v>8.2000000000000003E-2</v>
      </c>
      <c r="CA91" s="53">
        <v>42696</v>
      </c>
      <c r="CB91" s="28">
        <v>4210.2299999999996</v>
      </c>
      <c r="CC91" s="28">
        <v>22933200</v>
      </c>
      <c r="CD91" s="28">
        <f t="shared" si="3"/>
        <v>780.4963149281632</v>
      </c>
      <c r="CE91" s="47">
        <v>0.36299999999999999</v>
      </c>
      <c r="CF91" s="47">
        <v>0.629</v>
      </c>
      <c r="CG91" s="47">
        <v>8.1000000000000003E-2</v>
      </c>
      <c r="CH91" s="47">
        <v>0.66900000000000004</v>
      </c>
      <c r="CI91" s="47">
        <v>0.107</v>
      </c>
      <c r="CJ91" s="28">
        <v>26.2</v>
      </c>
      <c r="CK91" s="28">
        <v>38</v>
      </c>
      <c r="CL91" s="47">
        <v>7.0000000000000007E-2</v>
      </c>
      <c r="CM91" s="47">
        <v>0.22700000000000001</v>
      </c>
      <c r="CN91" s="39">
        <v>3.22</v>
      </c>
      <c r="CO91" s="47">
        <v>0.33300000000000002</v>
      </c>
      <c r="CP91" s="49">
        <v>0.11</v>
      </c>
      <c r="CQ91" s="49">
        <v>0.24</v>
      </c>
      <c r="CR91" s="49">
        <v>0.22</v>
      </c>
      <c r="CS91" s="49">
        <v>0.96</v>
      </c>
      <c r="CT91" s="49">
        <v>0.09</v>
      </c>
      <c r="CU91" s="49">
        <v>0.03</v>
      </c>
      <c r="CV91" s="49">
        <v>0.2</v>
      </c>
      <c r="CW91" s="49">
        <v>0.27</v>
      </c>
      <c r="CX91" s="28">
        <v>17</v>
      </c>
      <c r="CY91" s="28">
        <v>8</v>
      </c>
      <c r="CZ91" s="28">
        <v>686.6</v>
      </c>
      <c r="DA91" s="28">
        <v>14</v>
      </c>
      <c r="DB91" s="49">
        <v>0.09</v>
      </c>
      <c r="DC91" s="41">
        <v>8.1967213114754098E-4</v>
      </c>
      <c r="DD91" s="40">
        <v>9.2592592592592596E-4</v>
      </c>
      <c r="DE91" s="40">
        <v>4.3478260869565218E-3</v>
      </c>
      <c r="DF91" s="49">
        <v>0.11</v>
      </c>
      <c r="DG91" s="49">
        <v>0.04</v>
      </c>
      <c r="DH91" s="41">
        <v>8.8495575221238937E-4</v>
      </c>
      <c r="DI91" s="28">
        <v>2774</v>
      </c>
      <c r="DJ91" s="49">
        <v>0.37</v>
      </c>
      <c r="DK91" s="49">
        <v>0.43</v>
      </c>
      <c r="DL91" s="49">
        <v>0.88</v>
      </c>
      <c r="DM91" s="49">
        <v>0.87</v>
      </c>
      <c r="DN91" s="49">
        <v>0.05</v>
      </c>
      <c r="DO91" s="28">
        <v>3.1</v>
      </c>
      <c r="DP91" s="28">
        <v>2.9</v>
      </c>
      <c r="DQ91" s="28">
        <v>0.16</v>
      </c>
      <c r="DR91" s="28">
        <v>2528</v>
      </c>
      <c r="DS91" s="47">
        <v>9.1999999999999998E-2</v>
      </c>
      <c r="DT91" s="49">
        <v>0.11</v>
      </c>
      <c r="DU91" s="28">
        <v>4.7</v>
      </c>
      <c r="DV91" s="28">
        <v>0.86</v>
      </c>
      <c r="DW91" s="28">
        <v>87100</v>
      </c>
      <c r="DX91" s="28">
        <v>49.92</v>
      </c>
      <c r="DY91" s="49">
        <v>0.5</v>
      </c>
      <c r="DZ91" s="49">
        <v>0.21</v>
      </c>
      <c r="EA91" s="28">
        <v>6</v>
      </c>
      <c r="EB91" s="28">
        <v>50</v>
      </c>
      <c r="EC91" s="49">
        <v>0.25</v>
      </c>
      <c r="ED91" s="28">
        <v>5</v>
      </c>
      <c r="EE91" s="28">
        <v>328</v>
      </c>
      <c r="EF91" s="28">
        <v>55</v>
      </c>
      <c r="EG91" s="28">
        <v>3</v>
      </c>
      <c r="EH91" s="28">
        <v>12</v>
      </c>
      <c r="EI91" s="28">
        <v>7</v>
      </c>
      <c r="EJ91" s="39">
        <v>5</v>
      </c>
      <c r="EK91" s="28">
        <v>12.9</v>
      </c>
      <c r="EL91" s="28">
        <v>2</v>
      </c>
      <c r="EM91" s="49">
        <v>0.25</v>
      </c>
      <c r="EN91" s="49">
        <v>0.74</v>
      </c>
      <c r="EO91" s="49">
        <v>0.38</v>
      </c>
      <c r="EP91" s="28">
        <v>1568</v>
      </c>
      <c r="EQ91" s="49">
        <v>0.54</v>
      </c>
      <c r="ER91" s="49">
        <v>0.2</v>
      </c>
      <c r="ES91" s="49">
        <v>0.92</v>
      </c>
      <c r="ET91" s="28">
        <v>0.46300000000000002</v>
      </c>
      <c r="EU91" s="47">
        <v>9.5000000000000001E-2</v>
      </c>
      <c r="EV91" s="47">
        <v>0.20399999999999999</v>
      </c>
      <c r="EW91" s="28">
        <v>548.1</v>
      </c>
      <c r="EX91" s="28">
        <v>183.2</v>
      </c>
      <c r="EY91" s="28">
        <v>17</v>
      </c>
      <c r="EZ91" s="43">
        <v>4900</v>
      </c>
      <c r="FA91" s="28">
        <v>46</v>
      </c>
      <c r="FB91" s="28">
        <v>81.8</v>
      </c>
      <c r="FC91" s="28">
        <v>260</v>
      </c>
      <c r="FD91" s="28">
        <v>30</v>
      </c>
      <c r="FE91" s="28">
        <v>4</v>
      </c>
      <c r="FF91" s="49">
        <v>0.17</v>
      </c>
      <c r="FG91" s="28">
        <v>3.6</v>
      </c>
      <c r="FH91" s="28">
        <v>4</v>
      </c>
      <c r="FI91" s="49">
        <v>7.0000000000000007E-2</v>
      </c>
      <c r="FJ91" s="49">
        <v>0.11</v>
      </c>
      <c r="FK91" s="49">
        <v>0.12</v>
      </c>
      <c r="FL91" s="49">
        <v>0.09</v>
      </c>
      <c r="FM91" s="47">
        <v>4.2999999999999997E-2</v>
      </c>
      <c r="FN91" s="47">
        <v>4.2000000000000003E-2</v>
      </c>
      <c r="FO91" s="47">
        <v>0.82399999999999995</v>
      </c>
      <c r="FP91" s="47">
        <v>8.5999999999999993E-2</v>
      </c>
      <c r="FQ91" s="47">
        <v>6.0000000000000001E-3</v>
      </c>
      <c r="FR91" s="47">
        <v>0.19900000000000001</v>
      </c>
      <c r="FS91" s="49">
        <v>0.76600000000000001</v>
      </c>
      <c r="FT91" s="47">
        <v>3.5000000000000003E-2</v>
      </c>
      <c r="FU91" s="38">
        <v>1</v>
      </c>
      <c r="FV91" s="28">
        <v>2014</v>
      </c>
      <c r="FW91" s="28">
        <v>5</v>
      </c>
      <c r="FX91" s="28">
        <v>80.900000000000006</v>
      </c>
      <c r="FY91" s="28">
        <v>39</v>
      </c>
      <c r="FZ91" s="64" t="s">
        <v>463</v>
      </c>
      <c r="GA91" s="65" t="s">
        <v>464</v>
      </c>
      <c r="GB91" s="65" t="s">
        <v>348</v>
      </c>
      <c r="GC91" s="66">
        <v>66150</v>
      </c>
      <c r="GD91" s="67">
        <v>0.29509999999999997</v>
      </c>
      <c r="GE91" s="67">
        <v>0.64180000000000004</v>
      </c>
      <c r="GF91" s="67">
        <v>6.3100000000000003E-2</v>
      </c>
      <c r="GG91" s="67">
        <v>0.71379999999999999</v>
      </c>
      <c r="GH91" s="67">
        <v>0.624</v>
      </c>
      <c r="GI91" s="67">
        <v>2.5600000000000001E-2</v>
      </c>
      <c r="GJ91" s="67">
        <v>2.4500000000000001E-2</v>
      </c>
      <c r="GK91" s="67">
        <v>2.8999999999999998E-3</v>
      </c>
      <c r="GL91" s="67">
        <v>6.7999999999999996E-3</v>
      </c>
      <c r="GM91" s="67">
        <v>5.0900000000000001E-2</v>
      </c>
      <c r="GN91" s="69">
        <v>0.28199999999999997</v>
      </c>
      <c r="GO91" s="67">
        <v>0.95330000000000004</v>
      </c>
      <c r="GP91" s="67">
        <v>0.72060000000000002</v>
      </c>
      <c r="GQ91" s="67">
        <v>0.2414</v>
      </c>
      <c r="GR91" s="67">
        <v>0.61419999999999997</v>
      </c>
      <c r="GS91" s="67">
        <v>5.4899999999999997E-2</v>
      </c>
      <c r="GT91" s="69">
        <v>8.9499999999999996E-2</v>
      </c>
      <c r="GU91" s="67">
        <v>0.8659</v>
      </c>
      <c r="GV91" s="67">
        <v>0.23849999999999999</v>
      </c>
      <c r="GW91" s="67">
        <v>7.3499999999999996E-2</v>
      </c>
      <c r="GX91" s="68" t="s">
        <v>957</v>
      </c>
      <c r="GY91" s="67">
        <v>0.11890000000000001</v>
      </c>
      <c r="GZ91" s="69">
        <v>5.3900000000000003E-2</v>
      </c>
      <c r="HA91" s="67">
        <v>0.25309999999999999</v>
      </c>
      <c r="HB91" s="67">
        <v>0.14680000000000001</v>
      </c>
      <c r="HC91" s="67">
        <v>3.6999999999999998E-2</v>
      </c>
      <c r="HD91" s="70">
        <v>1749</v>
      </c>
      <c r="HE91" s="67">
        <v>0.50049999999999994</v>
      </c>
      <c r="HF91" s="65">
        <v>6846357</v>
      </c>
      <c r="HG91" s="65">
        <v>75587791</v>
      </c>
      <c r="HH91" s="65">
        <v>1143</v>
      </c>
      <c r="HI91" s="71">
        <v>4.8999999999999998E-3</v>
      </c>
      <c r="HJ91" s="67">
        <v>810</v>
      </c>
      <c r="HK91" s="67">
        <v>0.7782</v>
      </c>
      <c r="HL91" s="67">
        <v>5.6099999999999997E-2</v>
      </c>
      <c r="HM91" s="67">
        <v>0.55049999999999999</v>
      </c>
      <c r="HN91" s="67">
        <v>0.3866</v>
      </c>
      <c r="HO91" s="28"/>
      <c r="HP91" s="28">
        <v>5.6</v>
      </c>
      <c r="HQ91" s="28">
        <v>4.2</v>
      </c>
      <c r="HR91" s="28">
        <v>211.3</v>
      </c>
      <c r="HS91" s="28">
        <v>12.1</v>
      </c>
      <c r="HT91" s="28">
        <v>5.3</v>
      </c>
      <c r="HU91" s="28">
        <v>13.5</v>
      </c>
      <c r="HV91" s="28">
        <v>401.9</v>
      </c>
      <c r="HW91" s="28">
        <v>86913</v>
      </c>
      <c r="HX91" s="47">
        <v>0.59</v>
      </c>
      <c r="HY91" s="28">
        <v>473</v>
      </c>
      <c r="HZ91" s="47">
        <v>0.89600000000000002</v>
      </c>
      <c r="IA91" s="47">
        <v>0.104</v>
      </c>
      <c r="IB91" s="47">
        <v>0.11899999999999999</v>
      </c>
      <c r="IC91" s="47">
        <v>0.40600000000000003</v>
      </c>
      <c r="ID91" s="47">
        <v>0.40699999999999997</v>
      </c>
      <c r="IE91" s="47">
        <v>1.6E-2</v>
      </c>
      <c r="IF91" s="47">
        <v>0.125</v>
      </c>
      <c r="IG91" s="47">
        <v>0.183</v>
      </c>
      <c r="IH91" s="47">
        <v>0.25700000000000001</v>
      </c>
      <c r="II91" s="47">
        <v>0.42</v>
      </c>
      <c r="IJ91" s="28">
        <v>11</v>
      </c>
      <c r="IK91" s="47">
        <v>0.86799999999999999</v>
      </c>
      <c r="IL91" s="47">
        <v>0.13200000000000001</v>
      </c>
      <c r="IM91" s="49">
        <v>0.14899999999999999</v>
      </c>
      <c r="IN91" s="47">
        <v>0.53</v>
      </c>
      <c r="IO91" s="47">
        <v>0.27400000000000002</v>
      </c>
      <c r="IP91" s="47">
        <v>0.115</v>
      </c>
      <c r="IQ91" s="47">
        <v>0.39200000000000002</v>
      </c>
      <c r="IR91" s="47">
        <v>0.247</v>
      </c>
      <c r="IS91" s="47">
        <v>0.16600000000000001</v>
      </c>
      <c r="IT91" s="49">
        <v>8.1000000000000003E-2</v>
      </c>
      <c r="IU91" s="28">
        <v>5.3</v>
      </c>
      <c r="IV91" s="56">
        <v>13</v>
      </c>
    </row>
    <row r="92" spans="1:256" ht="16">
      <c r="A92" s="42" t="s">
        <v>448</v>
      </c>
      <c r="B92" s="87" t="s">
        <v>465</v>
      </c>
      <c r="C92" s="42" t="s">
        <v>466</v>
      </c>
      <c r="D92" s="42" t="s">
        <v>467</v>
      </c>
      <c r="E92" s="42"/>
      <c r="F92" s="44" t="s">
        <v>451</v>
      </c>
      <c r="G92" s="42" t="s">
        <v>348</v>
      </c>
      <c r="H92" s="45">
        <v>92103</v>
      </c>
      <c r="I92" s="28" t="s">
        <v>468</v>
      </c>
      <c r="J92" s="42"/>
      <c r="K92" s="42"/>
      <c r="L92" s="42"/>
      <c r="M92" s="46" t="s">
        <v>457</v>
      </c>
      <c r="N92" s="28"/>
      <c r="O92" s="32"/>
      <c r="P92" s="28"/>
      <c r="Q92" s="28"/>
      <c r="R92" s="28"/>
      <c r="S92" s="28"/>
      <c r="T92" s="28"/>
      <c r="U92" s="47"/>
      <c r="V92" s="28"/>
      <c r="W92" s="28"/>
      <c r="X92" s="28"/>
      <c r="Y92" s="47"/>
      <c r="Z92" s="28"/>
      <c r="AA92" s="47"/>
      <c r="AB92" s="28"/>
      <c r="AC92" s="47">
        <v>0.17</v>
      </c>
      <c r="AD92" s="48">
        <v>9.0999999999999998E-2</v>
      </c>
      <c r="AE92" s="28">
        <v>152</v>
      </c>
      <c r="AF92" s="47">
        <v>0.94799999999999995</v>
      </c>
      <c r="AG92" s="47">
        <v>5.1999999999999998E-2</v>
      </c>
      <c r="AH92" s="47">
        <v>0.10299999999999999</v>
      </c>
      <c r="AI92" s="47">
        <v>0.38100000000000001</v>
      </c>
      <c r="AJ92" s="47">
        <v>0.26300000000000001</v>
      </c>
      <c r="AK92" s="47">
        <v>0.14699999999999999</v>
      </c>
      <c r="AL92" s="47">
        <v>0.106</v>
      </c>
      <c r="AM92" s="28">
        <v>14.39</v>
      </c>
      <c r="AN92" s="28">
        <v>15.71</v>
      </c>
      <c r="AO92" s="28">
        <v>5.64</v>
      </c>
      <c r="AP92" s="28">
        <v>12.91</v>
      </c>
      <c r="AQ92" s="28">
        <v>13.99</v>
      </c>
      <c r="AR92" s="28">
        <v>15.36</v>
      </c>
      <c r="AS92" s="28">
        <v>12.82</v>
      </c>
      <c r="AT92" s="28">
        <v>18.75</v>
      </c>
      <c r="AU92" s="47">
        <v>0.86499999999999999</v>
      </c>
      <c r="AV92" s="47">
        <v>0.71699999999999997</v>
      </c>
      <c r="AW92" s="49">
        <v>0.46</v>
      </c>
      <c r="AX92" s="49">
        <v>0.14000000000000001</v>
      </c>
      <c r="AY92" s="28">
        <v>132146</v>
      </c>
      <c r="AZ92" s="28">
        <v>3601</v>
      </c>
      <c r="BA92" s="28">
        <v>41585</v>
      </c>
      <c r="BB92" s="28">
        <v>98773</v>
      </c>
      <c r="BC92" s="50">
        <v>7.1999999999999995E-2</v>
      </c>
      <c r="BD92" s="47">
        <v>0.12</v>
      </c>
      <c r="BE92" s="47">
        <v>7.5999999999999998E-2</v>
      </c>
      <c r="BF92" s="47">
        <v>7.0000000000000007E-2</v>
      </c>
      <c r="BG92" s="49">
        <v>0.05</v>
      </c>
      <c r="BH92" s="28">
        <v>1</v>
      </c>
      <c r="BI92" s="28">
        <v>80</v>
      </c>
      <c r="BJ92" s="28">
        <v>8.6</v>
      </c>
      <c r="BK92" s="28">
        <v>3286069</v>
      </c>
      <c r="BL92" s="47">
        <v>0.49299999999999999</v>
      </c>
      <c r="BM92" s="47">
        <v>5.7000000000000002E-2</v>
      </c>
      <c r="BN92" s="47">
        <v>0.21299999999999999</v>
      </c>
      <c r="BO92" s="47">
        <v>0.14899999999999999</v>
      </c>
      <c r="BP92" s="47">
        <v>0.746</v>
      </c>
      <c r="BQ92" s="47">
        <v>5.6000000000000001E-2</v>
      </c>
      <c r="BR92" s="47">
        <v>1.4E-2</v>
      </c>
      <c r="BS92" s="47">
        <v>0.129</v>
      </c>
      <c r="BT92" s="47">
        <v>6.0000000000000001E-3</v>
      </c>
      <c r="BU92" s="47">
        <v>4.9000000000000002E-2</v>
      </c>
      <c r="BV92" s="47">
        <v>0.34799999999999998</v>
      </c>
      <c r="BW92" s="47">
        <v>0.438</v>
      </c>
      <c r="BX92" s="52">
        <f t="shared" si="2"/>
        <v>0.63800000000000001</v>
      </c>
      <c r="BY92" s="52">
        <v>6.3E-2</v>
      </c>
      <c r="BZ92" s="52">
        <v>8.2000000000000003E-2</v>
      </c>
      <c r="CA92" s="53">
        <v>42696</v>
      </c>
      <c r="CB92" s="28">
        <v>4210.2299999999996</v>
      </c>
      <c r="CC92" s="28">
        <v>9758120</v>
      </c>
      <c r="CD92" s="28">
        <f t="shared" si="3"/>
        <v>780.4963149281632</v>
      </c>
      <c r="CE92" s="47">
        <v>0.63300000000000001</v>
      </c>
      <c r="CF92" s="47">
        <v>0.67500000000000004</v>
      </c>
      <c r="CG92" s="47">
        <v>3.5000000000000003E-2</v>
      </c>
      <c r="CH92" s="47">
        <v>0.36599999999999999</v>
      </c>
      <c r="CI92" s="47">
        <v>0.14399999999999999</v>
      </c>
      <c r="CJ92" s="28">
        <v>21.9</v>
      </c>
      <c r="CK92" s="28">
        <v>39</v>
      </c>
      <c r="CL92" s="47">
        <v>0.107</v>
      </c>
      <c r="CM92" s="48">
        <v>9.7000000000000003E-2</v>
      </c>
      <c r="CN92" s="39">
        <v>2.61</v>
      </c>
      <c r="CO92" s="47">
        <v>0.47199999999999998</v>
      </c>
      <c r="CP92" s="49">
        <v>0.11</v>
      </c>
      <c r="CQ92" s="49">
        <v>0.24</v>
      </c>
      <c r="CR92" s="49">
        <v>0.22</v>
      </c>
      <c r="CS92" s="49">
        <v>0.96</v>
      </c>
      <c r="CT92" s="49">
        <v>0.09</v>
      </c>
      <c r="CU92" s="49">
        <v>0.03</v>
      </c>
      <c r="CV92" s="49">
        <v>0.2</v>
      </c>
      <c r="CW92" s="49">
        <v>0.27</v>
      </c>
      <c r="CX92" s="28">
        <v>17</v>
      </c>
      <c r="CY92" s="28">
        <v>8</v>
      </c>
      <c r="CZ92" s="28">
        <v>686.6</v>
      </c>
      <c r="DA92" s="28">
        <v>14</v>
      </c>
      <c r="DB92" s="49">
        <v>0.09</v>
      </c>
      <c r="DC92" s="41">
        <v>8.1967213114754098E-4</v>
      </c>
      <c r="DD92" s="40">
        <v>9.2592592592592596E-4</v>
      </c>
      <c r="DE92" s="40">
        <v>4.3478260869565218E-3</v>
      </c>
      <c r="DF92" s="49">
        <v>0.11</v>
      </c>
      <c r="DG92" s="49">
        <v>0.04</v>
      </c>
      <c r="DH92" s="41">
        <v>8.8495575221238937E-4</v>
      </c>
      <c r="DI92" s="28">
        <v>2774</v>
      </c>
      <c r="DJ92" s="49">
        <v>0.37</v>
      </c>
      <c r="DK92" s="49">
        <v>0.43</v>
      </c>
      <c r="DL92" s="49">
        <v>0.88</v>
      </c>
      <c r="DM92" s="49">
        <v>0.87</v>
      </c>
      <c r="DN92" s="49">
        <v>0.05</v>
      </c>
      <c r="DO92" s="28">
        <v>3.1</v>
      </c>
      <c r="DP92" s="28">
        <v>2.9</v>
      </c>
      <c r="DQ92" s="28">
        <v>0.16</v>
      </c>
      <c r="DR92" s="28">
        <v>2528</v>
      </c>
      <c r="DS92" s="47">
        <v>9.1999999999999998E-2</v>
      </c>
      <c r="DT92" s="49">
        <v>0.11</v>
      </c>
      <c r="DU92" s="28">
        <v>4.7</v>
      </c>
      <c r="DV92" s="28">
        <v>0.86</v>
      </c>
      <c r="DW92" s="28">
        <v>87100</v>
      </c>
      <c r="DX92" s="28">
        <v>49.92</v>
      </c>
      <c r="DY92" s="49">
        <v>0.5</v>
      </c>
      <c r="DZ92" s="49">
        <v>0.21</v>
      </c>
      <c r="EA92" s="28">
        <v>6</v>
      </c>
      <c r="EB92" s="28">
        <v>50</v>
      </c>
      <c r="EC92" s="49">
        <v>0.25</v>
      </c>
      <c r="ED92" s="28">
        <v>5</v>
      </c>
      <c r="EE92" s="28">
        <v>328</v>
      </c>
      <c r="EF92" s="28">
        <v>55</v>
      </c>
      <c r="EG92" s="28">
        <v>3</v>
      </c>
      <c r="EH92" s="28">
        <v>12</v>
      </c>
      <c r="EI92" s="28">
        <v>7</v>
      </c>
      <c r="EJ92" s="39">
        <v>5</v>
      </c>
      <c r="EK92" s="28">
        <v>12.9</v>
      </c>
      <c r="EL92" s="28">
        <v>2</v>
      </c>
      <c r="EM92" s="49">
        <v>0.25</v>
      </c>
      <c r="EN92" s="49">
        <v>0.74</v>
      </c>
      <c r="EO92" s="49">
        <v>0.38</v>
      </c>
      <c r="EP92" s="28">
        <v>1568</v>
      </c>
      <c r="EQ92" s="49">
        <v>0.54</v>
      </c>
      <c r="ER92" s="49">
        <v>0.2</v>
      </c>
      <c r="ES92" s="49">
        <v>0.92</v>
      </c>
      <c r="ET92" s="28">
        <v>0.46300000000000002</v>
      </c>
      <c r="EU92" s="47">
        <v>9.5000000000000001E-2</v>
      </c>
      <c r="EV92" s="47">
        <v>0.20399999999999999</v>
      </c>
      <c r="EW92" s="28">
        <v>548.1</v>
      </c>
      <c r="EX92" s="28">
        <v>183.2</v>
      </c>
      <c r="EY92" s="28">
        <v>17</v>
      </c>
      <c r="EZ92" s="43">
        <v>4900</v>
      </c>
      <c r="FA92" s="28">
        <v>46</v>
      </c>
      <c r="FB92" s="28">
        <v>81.8</v>
      </c>
      <c r="FC92" s="28">
        <v>260</v>
      </c>
      <c r="FD92" s="28">
        <v>30</v>
      </c>
      <c r="FE92" s="28">
        <v>4</v>
      </c>
      <c r="FF92" s="49">
        <v>0.17</v>
      </c>
      <c r="FG92" s="28">
        <v>3.6</v>
      </c>
      <c r="FH92" s="28">
        <v>4</v>
      </c>
      <c r="FI92" s="49">
        <v>7.0000000000000007E-2</v>
      </c>
      <c r="FJ92" s="49">
        <v>0.11</v>
      </c>
      <c r="FK92" s="49">
        <v>0.12</v>
      </c>
      <c r="FL92" s="49">
        <v>0.09</v>
      </c>
      <c r="FM92" s="47">
        <v>4.2999999999999997E-2</v>
      </c>
      <c r="FN92" s="47">
        <v>4.2000000000000003E-2</v>
      </c>
      <c r="FO92" s="47">
        <v>0.82399999999999995</v>
      </c>
      <c r="FP92" s="47">
        <v>8.5999999999999993E-2</v>
      </c>
      <c r="FQ92" s="47">
        <v>6.0000000000000001E-3</v>
      </c>
      <c r="FR92" s="47">
        <v>0.19900000000000001</v>
      </c>
      <c r="FS92" s="49">
        <v>0.76600000000000001</v>
      </c>
      <c r="FT92" s="47">
        <v>3.5000000000000003E-2</v>
      </c>
      <c r="FU92" s="38">
        <v>1</v>
      </c>
      <c r="FV92" s="28">
        <v>2014</v>
      </c>
      <c r="FW92" s="28">
        <v>5</v>
      </c>
      <c r="FX92" s="28">
        <v>80.900000000000006</v>
      </c>
      <c r="FY92" s="28">
        <v>39</v>
      </c>
      <c r="FZ92" s="32"/>
      <c r="GA92" s="28"/>
      <c r="GB92" s="28"/>
      <c r="GC92" s="28"/>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4"/>
      <c r="HE92" s="23"/>
      <c r="HF92" s="28"/>
      <c r="HG92" s="28"/>
      <c r="HH92" s="28"/>
      <c r="HI92" s="25"/>
      <c r="HJ92" s="23"/>
      <c r="HK92" s="23"/>
      <c r="HL92" s="23"/>
      <c r="HM92" s="23"/>
      <c r="HN92" s="23"/>
      <c r="HO92" s="28"/>
      <c r="HP92" s="28">
        <v>5.6</v>
      </c>
      <c r="HQ92" s="28">
        <v>4.2</v>
      </c>
      <c r="HR92" s="28">
        <v>211.3</v>
      </c>
      <c r="HS92" s="28">
        <v>12.1</v>
      </c>
      <c r="HT92" s="28">
        <v>5.3</v>
      </c>
      <c r="HU92" s="28">
        <v>13.5</v>
      </c>
      <c r="HV92" s="28">
        <v>401.9</v>
      </c>
      <c r="HW92" s="28">
        <v>86913</v>
      </c>
      <c r="HX92" s="47">
        <v>0.59</v>
      </c>
      <c r="HY92" s="28">
        <v>473</v>
      </c>
      <c r="HZ92" s="47">
        <v>0.89600000000000002</v>
      </c>
      <c r="IA92" s="47">
        <v>0.104</v>
      </c>
      <c r="IB92" s="47">
        <v>0.11899999999999999</v>
      </c>
      <c r="IC92" s="47">
        <v>0.40600000000000003</v>
      </c>
      <c r="ID92" s="47">
        <v>0.40699999999999997</v>
      </c>
      <c r="IE92" s="47">
        <v>1.6E-2</v>
      </c>
      <c r="IF92" s="47">
        <v>0.125</v>
      </c>
      <c r="IG92" s="47">
        <v>0.183</v>
      </c>
      <c r="IH92" s="47">
        <v>0.25700000000000001</v>
      </c>
      <c r="II92" s="47">
        <v>0.42</v>
      </c>
      <c r="IJ92" s="28">
        <v>11</v>
      </c>
      <c r="IK92" s="47">
        <v>0.86799999999999999</v>
      </c>
      <c r="IL92" s="47">
        <v>0.13200000000000001</v>
      </c>
      <c r="IM92" s="49">
        <v>0.14899999999999999</v>
      </c>
      <c r="IN92" s="47">
        <v>0.53</v>
      </c>
      <c r="IO92" s="47">
        <v>0.27400000000000002</v>
      </c>
      <c r="IP92" s="47">
        <v>0.115</v>
      </c>
      <c r="IQ92" s="47">
        <v>0.39200000000000002</v>
      </c>
      <c r="IR92" s="47">
        <v>0.247</v>
      </c>
      <c r="IS92" s="47">
        <v>0.16600000000000001</v>
      </c>
      <c r="IT92" s="49">
        <v>8.1000000000000003E-2</v>
      </c>
      <c r="IU92" s="28">
        <v>5.3</v>
      </c>
      <c r="IV92" s="56">
        <v>13</v>
      </c>
    </row>
    <row r="93" spans="1:256" ht="16">
      <c r="A93" s="42" t="s">
        <v>448</v>
      </c>
      <c r="B93" s="43" t="s">
        <v>1705</v>
      </c>
      <c r="C93" s="42" t="s">
        <v>466</v>
      </c>
      <c r="D93" s="42" t="s">
        <v>469</v>
      </c>
      <c r="E93" s="42"/>
      <c r="F93" s="44" t="s">
        <v>451</v>
      </c>
      <c r="G93" s="42" t="s">
        <v>348</v>
      </c>
      <c r="H93" s="45">
        <v>92103</v>
      </c>
      <c r="I93" s="43" t="s">
        <v>1706</v>
      </c>
      <c r="J93" s="42"/>
      <c r="K93" s="42"/>
      <c r="L93" s="45"/>
      <c r="M93" s="46" t="s">
        <v>457</v>
      </c>
      <c r="N93" s="28"/>
      <c r="O93" s="32"/>
      <c r="P93" s="28"/>
      <c r="Q93" s="28"/>
      <c r="R93" s="28"/>
      <c r="S93" s="28"/>
      <c r="T93" s="28"/>
      <c r="U93" s="47"/>
      <c r="V93" s="28"/>
      <c r="W93" s="28"/>
      <c r="X93" s="28"/>
      <c r="Y93" s="47"/>
      <c r="Z93" s="28"/>
      <c r="AA93" s="47"/>
      <c r="AB93" s="28"/>
      <c r="AC93" s="47">
        <v>0.17</v>
      </c>
      <c r="AD93" s="48">
        <v>9.0999999999999998E-2</v>
      </c>
      <c r="AE93" s="28">
        <v>152</v>
      </c>
      <c r="AF93" s="47">
        <v>0.94799999999999995</v>
      </c>
      <c r="AG93" s="47">
        <v>5.1999999999999998E-2</v>
      </c>
      <c r="AH93" s="47">
        <v>0.10299999999999999</v>
      </c>
      <c r="AI93" s="47">
        <v>0.38100000000000001</v>
      </c>
      <c r="AJ93" s="47">
        <v>0.26300000000000001</v>
      </c>
      <c r="AK93" s="47">
        <v>0.14699999999999999</v>
      </c>
      <c r="AL93" s="47">
        <v>0.106</v>
      </c>
      <c r="AM93" s="28">
        <v>14.39</v>
      </c>
      <c r="AN93" s="28">
        <v>15.71</v>
      </c>
      <c r="AO93" s="28">
        <v>5.64</v>
      </c>
      <c r="AP93" s="28">
        <v>12.91</v>
      </c>
      <c r="AQ93" s="28">
        <v>13.99</v>
      </c>
      <c r="AR93" s="28">
        <v>15.36</v>
      </c>
      <c r="AS93" s="28">
        <v>12.82</v>
      </c>
      <c r="AT93" s="28">
        <v>18.75</v>
      </c>
      <c r="AU93" s="47">
        <v>0.86499999999999999</v>
      </c>
      <c r="AV93" s="47">
        <v>0.71699999999999997</v>
      </c>
      <c r="AW93" s="49">
        <v>0.46</v>
      </c>
      <c r="AX93" s="49">
        <v>0.14000000000000001</v>
      </c>
      <c r="AY93" s="28">
        <v>132146</v>
      </c>
      <c r="AZ93" s="28">
        <v>3601</v>
      </c>
      <c r="BA93" s="28">
        <v>41585</v>
      </c>
      <c r="BB93" s="28">
        <v>98773</v>
      </c>
      <c r="BC93" s="50">
        <v>7.1999999999999995E-2</v>
      </c>
      <c r="BD93" s="47">
        <v>0.12</v>
      </c>
      <c r="BE93" s="47">
        <v>7.5999999999999998E-2</v>
      </c>
      <c r="BF93" s="47">
        <v>7.0000000000000007E-2</v>
      </c>
      <c r="BG93" s="49">
        <v>0.05</v>
      </c>
      <c r="BH93" s="28">
        <v>1</v>
      </c>
      <c r="BI93" s="28">
        <v>80</v>
      </c>
      <c r="BJ93" s="28">
        <v>8.6</v>
      </c>
      <c r="BK93" s="28">
        <v>3286069</v>
      </c>
      <c r="BL93" s="47">
        <v>0.49299999999999999</v>
      </c>
      <c r="BM93" s="47">
        <v>5.7000000000000002E-2</v>
      </c>
      <c r="BN93" s="47">
        <v>0.21299999999999999</v>
      </c>
      <c r="BO93" s="47">
        <v>0.14899999999999999</v>
      </c>
      <c r="BP93" s="47">
        <v>0.746</v>
      </c>
      <c r="BQ93" s="47">
        <v>5.6000000000000001E-2</v>
      </c>
      <c r="BR93" s="47">
        <v>1.4E-2</v>
      </c>
      <c r="BS93" s="47">
        <v>0.129</v>
      </c>
      <c r="BT93" s="47">
        <v>6.0000000000000001E-3</v>
      </c>
      <c r="BU93" s="47">
        <v>4.9000000000000002E-2</v>
      </c>
      <c r="BV93" s="47">
        <v>0.34799999999999998</v>
      </c>
      <c r="BW93" s="47">
        <v>0.438</v>
      </c>
      <c r="BX93" s="52">
        <f t="shared" si="2"/>
        <v>0.63800000000000001</v>
      </c>
      <c r="BY93" s="52">
        <v>6.3E-2</v>
      </c>
      <c r="BZ93" s="52">
        <v>8.2000000000000003E-2</v>
      </c>
      <c r="CA93" s="53">
        <v>42696</v>
      </c>
      <c r="CB93" s="28">
        <v>4210.2299999999996</v>
      </c>
      <c r="CC93" s="28">
        <v>9758120</v>
      </c>
      <c r="CD93" s="28">
        <f t="shared" si="3"/>
        <v>780.4963149281632</v>
      </c>
      <c r="CE93" s="47">
        <v>0.64</v>
      </c>
      <c r="CF93" s="47">
        <v>0.67200000000000004</v>
      </c>
      <c r="CG93" s="47">
        <v>3.3000000000000002E-2</v>
      </c>
      <c r="CH93" s="47">
        <v>0.36199999999999999</v>
      </c>
      <c r="CI93" s="47">
        <v>0.14899999999999999</v>
      </c>
      <c r="CJ93" s="28">
        <v>22.5</v>
      </c>
      <c r="CK93" s="28">
        <v>38.799999999999997</v>
      </c>
      <c r="CL93" s="47">
        <v>0.106</v>
      </c>
      <c r="CM93" s="48">
        <v>8.7999999999999995E-2</v>
      </c>
      <c r="CN93" s="39">
        <v>2.57</v>
      </c>
      <c r="CO93" s="47">
        <v>0.45900000000000002</v>
      </c>
      <c r="CP93" s="49">
        <v>0.11</v>
      </c>
      <c r="CQ93" s="49">
        <v>0.24</v>
      </c>
      <c r="CR93" s="49">
        <v>0.22</v>
      </c>
      <c r="CS93" s="49">
        <v>0.96</v>
      </c>
      <c r="CT93" s="49">
        <v>0.09</v>
      </c>
      <c r="CU93" s="49">
        <v>0.03</v>
      </c>
      <c r="CV93" s="49">
        <v>0.2</v>
      </c>
      <c r="CW93" s="49">
        <v>0.27</v>
      </c>
      <c r="CX93" s="28">
        <v>17</v>
      </c>
      <c r="CY93" s="28">
        <v>8</v>
      </c>
      <c r="CZ93" s="28">
        <v>686.6</v>
      </c>
      <c r="DA93" s="28">
        <v>14</v>
      </c>
      <c r="DB93" s="49">
        <v>0.09</v>
      </c>
      <c r="DC93" s="41">
        <v>8.1967213114754098E-4</v>
      </c>
      <c r="DD93" s="40">
        <v>9.2592592592592596E-4</v>
      </c>
      <c r="DE93" s="40">
        <v>4.3478260869565218E-3</v>
      </c>
      <c r="DF93" s="49">
        <v>0.11</v>
      </c>
      <c r="DG93" s="49">
        <v>0.04</v>
      </c>
      <c r="DH93" s="41">
        <v>8.8495575221238937E-4</v>
      </c>
      <c r="DI93" s="28">
        <v>2774</v>
      </c>
      <c r="DJ93" s="49">
        <v>0.37</v>
      </c>
      <c r="DK93" s="49">
        <v>0.43</v>
      </c>
      <c r="DL93" s="49">
        <v>0.88</v>
      </c>
      <c r="DM93" s="49">
        <v>0.87</v>
      </c>
      <c r="DN93" s="49">
        <v>0.05</v>
      </c>
      <c r="DO93" s="28">
        <v>3.1</v>
      </c>
      <c r="DP93" s="28">
        <v>2.9</v>
      </c>
      <c r="DQ93" s="28">
        <v>0.16</v>
      </c>
      <c r="DR93" s="28">
        <v>2528</v>
      </c>
      <c r="DS93" s="47">
        <v>9.1999999999999998E-2</v>
      </c>
      <c r="DT93" s="49">
        <v>0.11</v>
      </c>
      <c r="DU93" s="28">
        <v>4.7</v>
      </c>
      <c r="DV93" s="28">
        <v>0.86</v>
      </c>
      <c r="DW93" s="28">
        <v>87100</v>
      </c>
      <c r="DX93" s="28">
        <v>49.92</v>
      </c>
      <c r="DY93" s="49">
        <v>0.5</v>
      </c>
      <c r="DZ93" s="49">
        <v>0.21</v>
      </c>
      <c r="EA93" s="28">
        <v>6</v>
      </c>
      <c r="EB93" s="28">
        <v>50</v>
      </c>
      <c r="EC93" s="49">
        <v>0.25</v>
      </c>
      <c r="ED93" s="28">
        <v>5</v>
      </c>
      <c r="EE93" s="28">
        <v>328</v>
      </c>
      <c r="EF93" s="28">
        <v>55</v>
      </c>
      <c r="EG93" s="28">
        <v>3</v>
      </c>
      <c r="EH93" s="28">
        <v>12</v>
      </c>
      <c r="EI93" s="28">
        <v>7</v>
      </c>
      <c r="EJ93" s="39">
        <v>5</v>
      </c>
      <c r="EK93" s="28">
        <v>12.9</v>
      </c>
      <c r="EL93" s="28">
        <v>2</v>
      </c>
      <c r="EM93" s="49">
        <v>0.25</v>
      </c>
      <c r="EN93" s="49">
        <v>0.74</v>
      </c>
      <c r="EO93" s="49">
        <v>0.38</v>
      </c>
      <c r="EP93" s="28">
        <v>1568</v>
      </c>
      <c r="EQ93" s="49">
        <v>0.54</v>
      </c>
      <c r="ER93" s="49">
        <v>0.2</v>
      </c>
      <c r="ES93" s="49">
        <v>0.92</v>
      </c>
      <c r="ET93" s="28">
        <v>0.46300000000000002</v>
      </c>
      <c r="EU93" s="47">
        <v>9.5000000000000001E-2</v>
      </c>
      <c r="EV93" s="47">
        <v>0.20399999999999999</v>
      </c>
      <c r="EW93" s="28">
        <v>548.1</v>
      </c>
      <c r="EX93" s="28">
        <v>183.2</v>
      </c>
      <c r="EY93" s="28">
        <v>17</v>
      </c>
      <c r="EZ93" s="43">
        <v>4900</v>
      </c>
      <c r="FA93" s="28">
        <v>46</v>
      </c>
      <c r="FB93" s="28">
        <v>81.8</v>
      </c>
      <c r="FC93" s="28">
        <v>260</v>
      </c>
      <c r="FD93" s="28">
        <v>30</v>
      </c>
      <c r="FE93" s="28">
        <v>4</v>
      </c>
      <c r="FF93" s="49">
        <v>0.17</v>
      </c>
      <c r="FG93" s="28">
        <v>3.6</v>
      </c>
      <c r="FH93" s="28">
        <v>4</v>
      </c>
      <c r="FI93" s="49">
        <v>7.0000000000000007E-2</v>
      </c>
      <c r="FJ93" s="49">
        <v>0.11</v>
      </c>
      <c r="FK93" s="49">
        <v>0.12</v>
      </c>
      <c r="FL93" s="49">
        <v>0.09</v>
      </c>
      <c r="FM93" s="47">
        <v>4.2999999999999997E-2</v>
      </c>
      <c r="FN93" s="47">
        <v>4.2000000000000003E-2</v>
      </c>
      <c r="FO93" s="47">
        <v>0.82399999999999995</v>
      </c>
      <c r="FP93" s="47">
        <v>8.5999999999999993E-2</v>
      </c>
      <c r="FQ93" s="47">
        <v>6.0000000000000001E-3</v>
      </c>
      <c r="FR93" s="47">
        <v>0.19900000000000001</v>
      </c>
      <c r="FS93" s="49">
        <v>0.76600000000000001</v>
      </c>
      <c r="FT93" s="47">
        <v>3.5000000000000003E-2</v>
      </c>
      <c r="FU93" s="38">
        <v>1</v>
      </c>
      <c r="FV93" s="28">
        <v>2014</v>
      </c>
      <c r="FW93" s="28">
        <v>5</v>
      </c>
      <c r="FX93" s="28">
        <v>80.900000000000006</v>
      </c>
      <c r="FY93" s="28">
        <v>39</v>
      </c>
      <c r="FZ93" s="32"/>
      <c r="GA93" s="28"/>
      <c r="GB93" s="28"/>
      <c r="GC93" s="28"/>
      <c r="GD93" s="23"/>
      <c r="GE93" s="23"/>
      <c r="GF93" s="23"/>
      <c r="GG93" s="23"/>
      <c r="GH93" s="23"/>
      <c r="GI93" s="23"/>
      <c r="GJ93" s="23"/>
      <c r="GK93" s="23"/>
      <c r="GL93" s="23"/>
      <c r="GM93" s="23"/>
      <c r="GN93" s="23"/>
      <c r="GO93" s="23"/>
      <c r="GP93" s="23"/>
      <c r="GQ93" s="23"/>
      <c r="GR93" s="23"/>
      <c r="GS93" s="23"/>
      <c r="GT93" s="23"/>
      <c r="GU93" s="23"/>
      <c r="GV93" s="23"/>
      <c r="GW93" s="23"/>
      <c r="GX93" s="23"/>
      <c r="GY93" s="23"/>
      <c r="GZ93" s="23"/>
      <c r="HA93" s="23"/>
      <c r="HB93" s="23"/>
      <c r="HC93" s="23"/>
      <c r="HD93" s="24"/>
      <c r="HE93" s="23"/>
      <c r="HF93" s="28"/>
      <c r="HG93" s="28"/>
      <c r="HH93" s="28"/>
      <c r="HI93" s="25"/>
      <c r="HJ93" s="23"/>
      <c r="HK93" s="23"/>
      <c r="HL93" s="23"/>
      <c r="HM93" s="23"/>
      <c r="HN93" s="23"/>
      <c r="HO93" s="28"/>
      <c r="HP93" s="28">
        <v>5.6</v>
      </c>
      <c r="HQ93" s="28">
        <v>4.2</v>
      </c>
      <c r="HR93" s="28">
        <v>211.3</v>
      </c>
      <c r="HS93" s="28">
        <v>12.1</v>
      </c>
      <c r="HT93" s="28">
        <v>5.3</v>
      </c>
      <c r="HU93" s="28">
        <v>13.5</v>
      </c>
      <c r="HV93" s="28">
        <v>401.9</v>
      </c>
      <c r="HW93" s="28">
        <v>86913</v>
      </c>
      <c r="HX93" s="47">
        <v>0.59</v>
      </c>
      <c r="HY93" s="28">
        <v>473</v>
      </c>
      <c r="HZ93" s="47">
        <v>0.89600000000000002</v>
      </c>
      <c r="IA93" s="47">
        <v>0.104</v>
      </c>
      <c r="IB93" s="47">
        <v>0.11899999999999999</v>
      </c>
      <c r="IC93" s="47">
        <v>0.40600000000000003</v>
      </c>
      <c r="ID93" s="47">
        <v>0.40699999999999997</v>
      </c>
      <c r="IE93" s="47">
        <v>1.6E-2</v>
      </c>
      <c r="IF93" s="47">
        <v>0.125</v>
      </c>
      <c r="IG93" s="47">
        <v>0.183</v>
      </c>
      <c r="IH93" s="47">
        <v>0.25700000000000001</v>
      </c>
      <c r="II93" s="47">
        <v>0.42</v>
      </c>
      <c r="IJ93" s="28">
        <v>11</v>
      </c>
      <c r="IK93" s="47">
        <v>0.86799999999999999</v>
      </c>
      <c r="IL93" s="47">
        <v>0.13200000000000001</v>
      </c>
      <c r="IM93" s="49">
        <v>0.14899999999999999</v>
      </c>
      <c r="IN93" s="47">
        <v>0.53</v>
      </c>
      <c r="IO93" s="47">
        <v>0.27400000000000002</v>
      </c>
      <c r="IP93" s="47">
        <v>0.115</v>
      </c>
      <c r="IQ93" s="47">
        <v>0.39200000000000002</v>
      </c>
      <c r="IR93" s="47">
        <v>0.247</v>
      </c>
      <c r="IS93" s="47">
        <v>0.16600000000000001</v>
      </c>
      <c r="IT93" s="49">
        <v>8.1000000000000003E-2</v>
      </c>
      <c r="IU93" s="28">
        <v>5.3</v>
      </c>
      <c r="IV93" s="56">
        <v>13</v>
      </c>
    </row>
    <row r="94" spans="1:256" ht="48">
      <c r="A94" s="42" t="s">
        <v>448</v>
      </c>
      <c r="B94" s="44" t="s">
        <v>470</v>
      </c>
      <c r="C94" s="44" t="s">
        <v>471</v>
      </c>
      <c r="D94" s="44" t="s">
        <v>160</v>
      </c>
      <c r="E94" s="44" t="s">
        <v>472</v>
      </c>
      <c r="F94" s="44" t="s">
        <v>451</v>
      </c>
      <c r="G94" s="44" t="s">
        <v>348</v>
      </c>
      <c r="H94" s="45">
        <v>92069</v>
      </c>
      <c r="I94" s="28" t="s">
        <v>473</v>
      </c>
      <c r="J94" s="44"/>
      <c r="K94" s="44"/>
      <c r="L94" s="86"/>
      <c r="M94" s="46" t="s">
        <v>148</v>
      </c>
      <c r="N94" s="28"/>
      <c r="O94" s="59">
        <v>0.63229999999999997</v>
      </c>
      <c r="P94" s="60">
        <v>0.67420000000000002</v>
      </c>
      <c r="Q94" s="60">
        <v>0.28720000000000001</v>
      </c>
      <c r="R94" s="60">
        <v>0.91769999999999996</v>
      </c>
      <c r="S94" s="60">
        <v>0.41789999999999999</v>
      </c>
      <c r="T94" s="60">
        <v>0.73970000000000002</v>
      </c>
      <c r="U94" s="60">
        <v>0.4486</v>
      </c>
      <c r="V94" s="62" t="s">
        <v>957</v>
      </c>
      <c r="W94" s="60">
        <v>0.69989999999999997</v>
      </c>
      <c r="X94" s="60">
        <v>0.72470000000000001</v>
      </c>
      <c r="Y94" s="61" t="s">
        <v>957</v>
      </c>
      <c r="Z94" s="60">
        <v>0.5121</v>
      </c>
      <c r="AA94" s="60">
        <v>0.1066</v>
      </c>
      <c r="AB94" s="63">
        <v>0.53990000000000005</v>
      </c>
      <c r="AC94" s="47">
        <v>0.17</v>
      </c>
      <c r="AD94" s="48">
        <v>9.0999999999999998E-2</v>
      </c>
      <c r="AE94" s="28">
        <v>152</v>
      </c>
      <c r="AF94" s="47">
        <v>0.94799999999999995</v>
      </c>
      <c r="AG94" s="47">
        <v>5.1999999999999998E-2</v>
      </c>
      <c r="AH94" s="47">
        <v>0.10299999999999999</v>
      </c>
      <c r="AI94" s="47">
        <v>0.38100000000000001</v>
      </c>
      <c r="AJ94" s="47">
        <v>0.26300000000000001</v>
      </c>
      <c r="AK94" s="47">
        <v>0.14699999999999999</v>
      </c>
      <c r="AL94" s="47">
        <v>0.106</v>
      </c>
      <c r="AM94" s="28">
        <v>14.39</v>
      </c>
      <c r="AN94" s="28">
        <v>15.71</v>
      </c>
      <c r="AO94" s="28">
        <v>5.64</v>
      </c>
      <c r="AP94" s="28">
        <v>12.91</v>
      </c>
      <c r="AQ94" s="28">
        <v>13.99</v>
      </c>
      <c r="AR94" s="28">
        <v>15.36</v>
      </c>
      <c r="AS94" s="28">
        <v>12.82</v>
      </c>
      <c r="AT94" s="28">
        <v>18.75</v>
      </c>
      <c r="AU94" s="47">
        <v>0.86499999999999999</v>
      </c>
      <c r="AV94" s="47">
        <v>0.71699999999999997</v>
      </c>
      <c r="AW94" s="49">
        <v>0.46</v>
      </c>
      <c r="AX94" s="49">
        <v>0.14000000000000001</v>
      </c>
      <c r="AY94" s="28">
        <v>132146</v>
      </c>
      <c r="AZ94" s="28">
        <v>3601</v>
      </c>
      <c r="BA94" s="28">
        <v>41585</v>
      </c>
      <c r="BB94" s="28">
        <v>98773</v>
      </c>
      <c r="BC94" s="50">
        <v>7.1999999999999995E-2</v>
      </c>
      <c r="BD94" s="47">
        <v>0.12</v>
      </c>
      <c r="BE94" s="47">
        <v>7.5999999999999998E-2</v>
      </c>
      <c r="BF94" s="47">
        <v>7.0000000000000007E-2</v>
      </c>
      <c r="BG94" s="49">
        <v>0.05</v>
      </c>
      <c r="BH94" s="28">
        <v>1</v>
      </c>
      <c r="BI94" s="28">
        <v>16</v>
      </c>
      <c r="BJ94" s="28">
        <v>5</v>
      </c>
      <c r="BK94" s="28">
        <v>3286069</v>
      </c>
      <c r="BL94" s="47">
        <v>0.49299999999999999</v>
      </c>
      <c r="BM94" s="47">
        <v>5.7000000000000002E-2</v>
      </c>
      <c r="BN94" s="47">
        <v>0.21299999999999999</v>
      </c>
      <c r="BO94" s="47">
        <v>0.14899999999999999</v>
      </c>
      <c r="BP94" s="47">
        <v>0.746</v>
      </c>
      <c r="BQ94" s="47">
        <v>5.6000000000000001E-2</v>
      </c>
      <c r="BR94" s="47">
        <v>1.4E-2</v>
      </c>
      <c r="BS94" s="47">
        <v>0.129</v>
      </c>
      <c r="BT94" s="47">
        <v>6.0000000000000001E-3</v>
      </c>
      <c r="BU94" s="47">
        <v>4.9000000000000002E-2</v>
      </c>
      <c r="BV94" s="47">
        <v>0.34799999999999998</v>
      </c>
      <c r="BW94" s="47">
        <v>0.438</v>
      </c>
      <c r="BX94" s="52">
        <f t="shared" si="2"/>
        <v>0.63800000000000001</v>
      </c>
      <c r="BY94" s="52">
        <v>6.3E-2</v>
      </c>
      <c r="BZ94" s="52">
        <v>8.2000000000000003E-2</v>
      </c>
      <c r="CA94" s="53">
        <v>42696</v>
      </c>
      <c r="CB94" s="28">
        <v>4210.2299999999996</v>
      </c>
      <c r="CC94" s="28">
        <v>42612300</v>
      </c>
      <c r="CD94" s="28">
        <f t="shared" si="3"/>
        <v>780.4963149281632</v>
      </c>
      <c r="CE94" s="49">
        <v>0.33700000000000002</v>
      </c>
      <c r="CF94" s="47">
        <v>0.64800000000000002</v>
      </c>
      <c r="CG94" s="49">
        <v>9.8000000000000004E-2</v>
      </c>
      <c r="CH94" s="47">
        <v>0.57999999999999996</v>
      </c>
      <c r="CI94" s="47">
        <v>0.11899999999999999</v>
      </c>
      <c r="CJ94" s="28">
        <v>25.5</v>
      </c>
      <c r="CK94" s="28">
        <v>38.1</v>
      </c>
      <c r="CL94" s="47">
        <v>0.10100000000000001</v>
      </c>
      <c r="CM94" s="47">
        <v>0.245</v>
      </c>
      <c r="CN94" s="39">
        <v>3.52</v>
      </c>
      <c r="CO94" s="47">
        <v>0.35199999999999998</v>
      </c>
      <c r="CP94" s="49">
        <v>0.11</v>
      </c>
      <c r="CQ94" s="49">
        <v>0.24</v>
      </c>
      <c r="CR94" s="49">
        <v>0.22</v>
      </c>
      <c r="CS94" s="49">
        <v>0.96</v>
      </c>
      <c r="CT94" s="49">
        <v>0.09</v>
      </c>
      <c r="CU94" s="49">
        <v>0.03</v>
      </c>
      <c r="CV94" s="49">
        <v>0.2</v>
      </c>
      <c r="CW94" s="49">
        <v>0.27</v>
      </c>
      <c r="CX94" s="28">
        <v>17</v>
      </c>
      <c r="CY94" s="28">
        <v>8</v>
      </c>
      <c r="CZ94" s="28">
        <v>686.6</v>
      </c>
      <c r="DA94" s="28">
        <v>14</v>
      </c>
      <c r="DB94" s="49">
        <v>0.09</v>
      </c>
      <c r="DC94" s="41">
        <v>8.1967213114754098E-4</v>
      </c>
      <c r="DD94" s="40">
        <v>9.2592592592592596E-4</v>
      </c>
      <c r="DE94" s="40">
        <v>4.3478260869565218E-3</v>
      </c>
      <c r="DF94" s="49">
        <v>0.11</v>
      </c>
      <c r="DG94" s="49">
        <v>0.04</v>
      </c>
      <c r="DH94" s="41">
        <v>8.8495575221238937E-4</v>
      </c>
      <c r="DI94" s="28">
        <v>2774</v>
      </c>
      <c r="DJ94" s="49">
        <v>0.37</v>
      </c>
      <c r="DK94" s="49">
        <v>0.43</v>
      </c>
      <c r="DL94" s="49">
        <v>0.88</v>
      </c>
      <c r="DM94" s="49">
        <v>0.87</v>
      </c>
      <c r="DN94" s="49">
        <v>0.05</v>
      </c>
      <c r="DO94" s="28">
        <v>3.1</v>
      </c>
      <c r="DP94" s="28">
        <v>2.9</v>
      </c>
      <c r="DQ94" s="28">
        <v>0.16</v>
      </c>
      <c r="DR94" s="28">
        <v>2528</v>
      </c>
      <c r="DS94" s="47">
        <v>9.1999999999999998E-2</v>
      </c>
      <c r="DT94" s="49">
        <v>0.11</v>
      </c>
      <c r="DU94" s="28">
        <v>4.7</v>
      </c>
      <c r="DV94" s="28">
        <v>0.86</v>
      </c>
      <c r="DW94" s="28">
        <v>87100</v>
      </c>
      <c r="DX94" s="28">
        <v>49.92</v>
      </c>
      <c r="DY94" s="49">
        <v>0.5</v>
      </c>
      <c r="DZ94" s="49">
        <v>0.21</v>
      </c>
      <c r="EA94" s="28">
        <v>6</v>
      </c>
      <c r="EB94" s="28">
        <v>50</v>
      </c>
      <c r="EC94" s="49">
        <v>0.25</v>
      </c>
      <c r="ED94" s="28">
        <v>5</v>
      </c>
      <c r="EE94" s="28">
        <v>328</v>
      </c>
      <c r="EF94" s="28">
        <v>55</v>
      </c>
      <c r="EG94" s="28">
        <v>3</v>
      </c>
      <c r="EH94" s="28">
        <v>12</v>
      </c>
      <c r="EI94" s="28">
        <v>7</v>
      </c>
      <c r="EJ94" s="39">
        <v>5</v>
      </c>
      <c r="EK94" s="28">
        <v>12.9</v>
      </c>
      <c r="EL94" s="28">
        <v>2</v>
      </c>
      <c r="EM94" s="49">
        <v>0.25</v>
      </c>
      <c r="EN94" s="49">
        <v>0.74</v>
      </c>
      <c r="EO94" s="49">
        <v>0.38</v>
      </c>
      <c r="EP94" s="28">
        <v>1568</v>
      </c>
      <c r="EQ94" s="49">
        <v>0.54</v>
      </c>
      <c r="ER94" s="49">
        <v>0.2</v>
      </c>
      <c r="ES94" s="49">
        <v>0.92</v>
      </c>
      <c r="ET94" s="28">
        <v>0.46300000000000002</v>
      </c>
      <c r="EU94" s="47">
        <v>9.5000000000000001E-2</v>
      </c>
      <c r="EV94" s="47">
        <v>0.20399999999999999</v>
      </c>
      <c r="EW94" s="28">
        <v>548.1</v>
      </c>
      <c r="EX94" s="28">
        <v>183.2</v>
      </c>
      <c r="EY94" s="28">
        <v>17</v>
      </c>
      <c r="EZ94" s="43">
        <v>4900</v>
      </c>
      <c r="FA94" s="28">
        <v>46</v>
      </c>
      <c r="FB94" s="28">
        <v>81.8</v>
      </c>
      <c r="FC94" s="28">
        <v>260</v>
      </c>
      <c r="FD94" s="28">
        <v>30</v>
      </c>
      <c r="FE94" s="28">
        <v>4</v>
      </c>
      <c r="FF94" s="49">
        <v>0.17</v>
      </c>
      <c r="FG94" s="28">
        <v>3.6</v>
      </c>
      <c r="FH94" s="28">
        <v>4</v>
      </c>
      <c r="FI94" s="49">
        <v>7.0000000000000007E-2</v>
      </c>
      <c r="FJ94" s="49">
        <v>0.11</v>
      </c>
      <c r="FK94" s="49">
        <v>0.12</v>
      </c>
      <c r="FL94" s="49">
        <v>0.09</v>
      </c>
      <c r="FM94" s="47">
        <v>4.2999999999999997E-2</v>
      </c>
      <c r="FN94" s="47">
        <v>4.2000000000000003E-2</v>
      </c>
      <c r="FO94" s="47">
        <v>0.82399999999999995</v>
      </c>
      <c r="FP94" s="47">
        <v>8.5999999999999993E-2</v>
      </c>
      <c r="FQ94" s="47">
        <v>6.0000000000000001E-3</v>
      </c>
      <c r="FR94" s="47">
        <v>0.19900000000000001</v>
      </c>
      <c r="FS94" s="49">
        <v>0.76600000000000001</v>
      </c>
      <c r="FT94" s="47">
        <v>3.5000000000000003E-2</v>
      </c>
      <c r="FU94" s="38">
        <v>1</v>
      </c>
      <c r="FV94" s="28">
        <v>2014</v>
      </c>
      <c r="FW94" s="28">
        <v>5</v>
      </c>
      <c r="FX94" s="28">
        <v>80.900000000000006</v>
      </c>
      <c r="FY94" s="28">
        <v>39</v>
      </c>
      <c r="FZ94" s="64" t="s">
        <v>474</v>
      </c>
      <c r="GA94" s="65" t="s">
        <v>475</v>
      </c>
      <c r="GB94" s="65" t="s">
        <v>348</v>
      </c>
      <c r="GC94" s="66">
        <v>57741</v>
      </c>
      <c r="GD94" s="67">
        <v>0.31929999999999997</v>
      </c>
      <c r="GE94" s="67">
        <v>0.60780000000000001</v>
      </c>
      <c r="GF94" s="67">
        <v>7.2900000000000006E-2</v>
      </c>
      <c r="GG94" s="67">
        <v>0.76939999999999997</v>
      </c>
      <c r="GH94" s="67">
        <v>0.67090000000000005</v>
      </c>
      <c r="GI94" s="67">
        <v>5.1700000000000003E-2</v>
      </c>
      <c r="GJ94" s="67">
        <v>7.0199999999999999E-2</v>
      </c>
      <c r="GK94" s="67">
        <v>7.1999999999999998E-3</v>
      </c>
      <c r="GL94" s="67">
        <v>1.14E-2</v>
      </c>
      <c r="GM94" s="67">
        <v>5.8999999999999999E-3</v>
      </c>
      <c r="GN94" s="69">
        <v>0.39090000000000003</v>
      </c>
      <c r="GO94" s="67">
        <v>0.92659999999999998</v>
      </c>
      <c r="GP94" s="67">
        <v>0.65749999999999997</v>
      </c>
      <c r="GQ94" s="67">
        <v>0.2437</v>
      </c>
      <c r="GR94" s="67">
        <v>0.5998</v>
      </c>
      <c r="GS94" s="67">
        <v>6.1600000000000002E-2</v>
      </c>
      <c r="GT94" s="69">
        <v>9.4899999999999998E-2</v>
      </c>
      <c r="GU94" s="67">
        <v>0.9254</v>
      </c>
      <c r="GV94" s="67">
        <v>0.19670000000000001</v>
      </c>
      <c r="GW94" s="67">
        <v>9.7000000000000003E-2</v>
      </c>
      <c r="GX94" s="67">
        <v>0</v>
      </c>
      <c r="GY94" s="67">
        <v>0</v>
      </c>
      <c r="GZ94" s="69">
        <v>0.13109999999999999</v>
      </c>
      <c r="HA94" s="67">
        <v>0.24110000000000001</v>
      </c>
      <c r="HB94" s="67">
        <v>0.15479999999999999</v>
      </c>
      <c r="HC94" s="67">
        <v>4.6100000000000002E-2</v>
      </c>
      <c r="HD94" s="70">
        <v>1191</v>
      </c>
      <c r="HE94" s="67">
        <v>0.5222</v>
      </c>
      <c r="HF94" s="65">
        <v>10146766</v>
      </c>
      <c r="HG94" s="65">
        <v>82166653</v>
      </c>
      <c r="HH94" s="65">
        <v>1423</v>
      </c>
      <c r="HI94" s="71">
        <v>4.5999999999999999E-3</v>
      </c>
      <c r="HJ94" s="67">
        <v>748</v>
      </c>
      <c r="HK94" s="67">
        <v>0.73970000000000002</v>
      </c>
      <c r="HL94" s="67">
        <v>6.1699999999999998E-2</v>
      </c>
      <c r="HM94" s="67">
        <v>0.53029999999999999</v>
      </c>
      <c r="HN94" s="67">
        <v>0.34460000000000002</v>
      </c>
      <c r="HO94" s="28"/>
      <c r="HP94" s="28">
        <v>5.6</v>
      </c>
      <c r="HQ94" s="28">
        <v>4.2</v>
      </c>
      <c r="HR94" s="28">
        <v>211.3</v>
      </c>
      <c r="HS94" s="28">
        <v>12.1</v>
      </c>
      <c r="HT94" s="28">
        <v>5.3</v>
      </c>
      <c r="HU94" s="28">
        <v>13.5</v>
      </c>
      <c r="HV94" s="28">
        <v>401.9</v>
      </c>
      <c r="HW94" s="28">
        <v>86913</v>
      </c>
      <c r="HX94" s="47">
        <v>0.59</v>
      </c>
      <c r="HY94" s="28">
        <v>473</v>
      </c>
      <c r="HZ94" s="47">
        <v>0.89600000000000002</v>
      </c>
      <c r="IA94" s="47">
        <v>0.104</v>
      </c>
      <c r="IB94" s="47">
        <v>0.11899999999999999</v>
      </c>
      <c r="IC94" s="47">
        <v>0.40600000000000003</v>
      </c>
      <c r="ID94" s="47">
        <v>0.40699999999999997</v>
      </c>
      <c r="IE94" s="47">
        <v>1.6E-2</v>
      </c>
      <c r="IF94" s="47">
        <v>0.125</v>
      </c>
      <c r="IG94" s="47">
        <v>0.183</v>
      </c>
      <c r="IH94" s="47">
        <v>0.25700000000000001</v>
      </c>
      <c r="II94" s="47">
        <v>0.42</v>
      </c>
      <c r="IJ94" s="28">
        <v>11</v>
      </c>
      <c r="IK94" s="47">
        <v>0.86799999999999999</v>
      </c>
      <c r="IL94" s="47">
        <v>0.13200000000000001</v>
      </c>
      <c r="IM94" s="49">
        <v>0.14899999999999999</v>
      </c>
      <c r="IN94" s="47">
        <v>0.53</v>
      </c>
      <c r="IO94" s="47">
        <v>0.27400000000000002</v>
      </c>
      <c r="IP94" s="47">
        <v>0.115</v>
      </c>
      <c r="IQ94" s="47">
        <v>0.39200000000000002</v>
      </c>
      <c r="IR94" s="47">
        <v>0.247</v>
      </c>
      <c r="IS94" s="47">
        <v>0.16600000000000001</v>
      </c>
      <c r="IT94" s="49">
        <v>8.1000000000000003E-2</v>
      </c>
      <c r="IU94" s="28">
        <v>5.3</v>
      </c>
      <c r="IV94" s="56">
        <v>13</v>
      </c>
    </row>
    <row r="95" spans="1:256" ht="48">
      <c r="A95" s="42" t="s">
        <v>448</v>
      </c>
      <c r="B95" s="44" t="s">
        <v>476</v>
      </c>
      <c r="C95" s="44" t="s">
        <v>150</v>
      </c>
      <c r="D95" s="44" t="s">
        <v>185</v>
      </c>
      <c r="E95" s="44" t="s">
        <v>477</v>
      </c>
      <c r="F95" s="44" t="s">
        <v>451</v>
      </c>
      <c r="G95" s="44" t="s">
        <v>348</v>
      </c>
      <c r="H95" s="45">
        <v>92093</v>
      </c>
      <c r="I95" s="28" t="s">
        <v>478</v>
      </c>
      <c r="J95" s="44"/>
      <c r="K95" s="44"/>
      <c r="L95" s="44"/>
      <c r="M95" s="46" t="s">
        <v>148</v>
      </c>
      <c r="N95" s="28"/>
      <c r="O95" s="32"/>
      <c r="P95" s="28"/>
      <c r="Q95" s="28"/>
      <c r="R95" s="28"/>
      <c r="S95" s="28"/>
      <c r="T95" s="28"/>
      <c r="U95" s="47"/>
      <c r="V95" s="28"/>
      <c r="W95" s="28"/>
      <c r="X95" s="28"/>
      <c r="Y95" s="47"/>
      <c r="Z95" s="28"/>
      <c r="AA95" s="47"/>
      <c r="AB95" s="28"/>
      <c r="AC95" s="47">
        <v>0.17</v>
      </c>
      <c r="AD95" s="48">
        <v>9.0999999999999998E-2</v>
      </c>
      <c r="AE95" s="28">
        <v>152</v>
      </c>
      <c r="AF95" s="47">
        <v>0.94799999999999995</v>
      </c>
      <c r="AG95" s="47">
        <v>5.1999999999999998E-2</v>
      </c>
      <c r="AH95" s="47">
        <v>0.10299999999999999</v>
      </c>
      <c r="AI95" s="47">
        <v>0.38100000000000001</v>
      </c>
      <c r="AJ95" s="47">
        <v>0.26300000000000001</v>
      </c>
      <c r="AK95" s="47">
        <v>0.14699999999999999</v>
      </c>
      <c r="AL95" s="47">
        <v>0.106</v>
      </c>
      <c r="AM95" s="28">
        <v>14.39</v>
      </c>
      <c r="AN95" s="28">
        <v>15.71</v>
      </c>
      <c r="AO95" s="28">
        <v>5.64</v>
      </c>
      <c r="AP95" s="28">
        <v>12.91</v>
      </c>
      <c r="AQ95" s="28">
        <v>13.99</v>
      </c>
      <c r="AR95" s="28">
        <v>15.36</v>
      </c>
      <c r="AS95" s="28">
        <v>12.82</v>
      </c>
      <c r="AT95" s="28">
        <v>18.75</v>
      </c>
      <c r="AU95" s="47">
        <v>0.86499999999999999</v>
      </c>
      <c r="AV95" s="47">
        <v>0.71699999999999997</v>
      </c>
      <c r="AW95" s="49">
        <v>0.46</v>
      </c>
      <c r="AX95" s="49">
        <v>0.14000000000000001</v>
      </c>
      <c r="AY95" s="28">
        <v>132146</v>
      </c>
      <c r="AZ95" s="28">
        <v>3601</v>
      </c>
      <c r="BA95" s="28">
        <v>41585</v>
      </c>
      <c r="BB95" s="28">
        <v>98773</v>
      </c>
      <c r="BC95" s="50">
        <v>7.1999999999999995E-2</v>
      </c>
      <c r="BD95" s="47">
        <v>0.12</v>
      </c>
      <c r="BE95" s="47">
        <v>7.5999999999999998E-2</v>
      </c>
      <c r="BF95" s="47">
        <v>7.0000000000000007E-2</v>
      </c>
      <c r="BG95" s="49">
        <v>0.05</v>
      </c>
      <c r="BH95" s="28">
        <v>1</v>
      </c>
      <c r="BI95" s="28">
        <v>33</v>
      </c>
      <c r="BJ95" s="28">
        <v>8.1999999999999993</v>
      </c>
      <c r="BK95" s="28">
        <v>3286069</v>
      </c>
      <c r="BL95" s="47">
        <v>0.49299999999999999</v>
      </c>
      <c r="BM95" s="47">
        <v>5.7000000000000002E-2</v>
      </c>
      <c r="BN95" s="47">
        <v>0.21299999999999999</v>
      </c>
      <c r="BO95" s="47">
        <v>0.14899999999999999</v>
      </c>
      <c r="BP95" s="47">
        <v>0.746</v>
      </c>
      <c r="BQ95" s="47">
        <v>5.6000000000000001E-2</v>
      </c>
      <c r="BR95" s="47">
        <v>1.4E-2</v>
      </c>
      <c r="BS95" s="47">
        <v>0.129</v>
      </c>
      <c r="BT95" s="47">
        <v>6.0000000000000001E-3</v>
      </c>
      <c r="BU95" s="47">
        <v>4.9000000000000002E-2</v>
      </c>
      <c r="BV95" s="47">
        <v>0.34799999999999998</v>
      </c>
      <c r="BW95" s="47">
        <v>0.438</v>
      </c>
      <c r="BX95" s="52">
        <f t="shared" si="2"/>
        <v>0.63800000000000001</v>
      </c>
      <c r="BY95" s="52">
        <v>6.3E-2</v>
      </c>
      <c r="BZ95" s="52">
        <v>8.2000000000000003E-2</v>
      </c>
      <c r="CA95" s="53">
        <v>42696</v>
      </c>
      <c r="CB95" s="28">
        <v>4210.2299999999996</v>
      </c>
      <c r="CC95" s="28"/>
      <c r="CD95" s="28">
        <f t="shared" si="3"/>
        <v>780.4963149281632</v>
      </c>
      <c r="CE95" s="28"/>
      <c r="CF95" s="28"/>
      <c r="CG95" s="28"/>
      <c r="CH95" s="28"/>
      <c r="CI95" s="28"/>
      <c r="CJ95" s="28"/>
      <c r="CK95" s="28"/>
      <c r="CL95" s="28"/>
      <c r="CM95" s="28"/>
      <c r="CN95" s="39"/>
      <c r="CO95" s="28"/>
      <c r="CP95" s="49">
        <v>0.11</v>
      </c>
      <c r="CQ95" s="49">
        <v>0.24</v>
      </c>
      <c r="CR95" s="49">
        <v>0.22</v>
      </c>
      <c r="CS95" s="49">
        <v>0.96</v>
      </c>
      <c r="CT95" s="49">
        <v>0.09</v>
      </c>
      <c r="CU95" s="49">
        <v>0.03</v>
      </c>
      <c r="CV95" s="49">
        <v>0.2</v>
      </c>
      <c r="CW95" s="49">
        <v>0.27</v>
      </c>
      <c r="CX95" s="28">
        <v>17</v>
      </c>
      <c r="CY95" s="28">
        <v>8</v>
      </c>
      <c r="CZ95" s="28">
        <v>686.6</v>
      </c>
      <c r="DA95" s="28">
        <v>14</v>
      </c>
      <c r="DB95" s="49">
        <v>0.09</v>
      </c>
      <c r="DC95" s="41">
        <v>8.1967213114754098E-4</v>
      </c>
      <c r="DD95" s="40">
        <v>9.2592592592592596E-4</v>
      </c>
      <c r="DE95" s="40">
        <v>4.3478260869565218E-3</v>
      </c>
      <c r="DF95" s="49">
        <v>0.11</v>
      </c>
      <c r="DG95" s="49">
        <v>0.04</v>
      </c>
      <c r="DH95" s="41">
        <v>8.8495575221238937E-4</v>
      </c>
      <c r="DI95" s="28">
        <v>2774</v>
      </c>
      <c r="DJ95" s="49">
        <v>0.37</v>
      </c>
      <c r="DK95" s="49">
        <v>0.43</v>
      </c>
      <c r="DL95" s="49">
        <v>0.88</v>
      </c>
      <c r="DM95" s="49">
        <v>0.87</v>
      </c>
      <c r="DN95" s="49">
        <v>0.05</v>
      </c>
      <c r="DO95" s="28">
        <v>3.1</v>
      </c>
      <c r="DP95" s="28">
        <v>2.9</v>
      </c>
      <c r="DQ95" s="28">
        <v>0.16</v>
      </c>
      <c r="DR95" s="28">
        <v>2528</v>
      </c>
      <c r="DS95" s="47">
        <v>9.1999999999999998E-2</v>
      </c>
      <c r="DT95" s="49">
        <v>0.11</v>
      </c>
      <c r="DU95" s="28">
        <v>4.7</v>
      </c>
      <c r="DV95" s="28">
        <v>0.86</v>
      </c>
      <c r="DW95" s="28">
        <v>87100</v>
      </c>
      <c r="DX95" s="28">
        <v>49.92</v>
      </c>
      <c r="DY95" s="49">
        <v>0.5</v>
      </c>
      <c r="DZ95" s="49">
        <v>0.21</v>
      </c>
      <c r="EA95" s="28">
        <v>6</v>
      </c>
      <c r="EB95" s="28">
        <v>50</v>
      </c>
      <c r="EC95" s="49">
        <v>0.25</v>
      </c>
      <c r="ED95" s="28">
        <v>5</v>
      </c>
      <c r="EE95" s="28">
        <v>328</v>
      </c>
      <c r="EF95" s="28">
        <v>55</v>
      </c>
      <c r="EG95" s="28">
        <v>3</v>
      </c>
      <c r="EH95" s="28">
        <v>12</v>
      </c>
      <c r="EI95" s="28">
        <v>7</v>
      </c>
      <c r="EJ95" s="39">
        <v>5</v>
      </c>
      <c r="EK95" s="28">
        <v>12.9</v>
      </c>
      <c r="EL95" s="28">
        <v>2</v>
      </c>
      <c r="EM95" s="49">
        <v>0.25</v>
      </c>
      <c r="EN95" s="49">
        <v>0.74</v>
      </c>
      <c r="EO95" s="49">
        <v>0.38</v>
      </c>
      <c r="EP95" s="28">
        <v>1568</v>
      </c>
      <c r="EQ95" s="49">
        <v>0.54</v>
      </c>
      <c r="ER95" s="49">
        <v>0.2</v>
      </c>
      <c r="ES95" s="49">
        <v>0.92</v>
      </c>
      <c r="ET95" s="28">
        <v>0.46300000000000002</v>
      </c>
      <c r="EU95" s="47">
        <v>9.5000000000000001E-2</v>
      </c>
      <c r="EV95" s="47">
        <v>0.20399999999999999</v>
      </c>
      <c r="EW95" s="28">
        <v>548.1</v>
      </c>
      <c r="EX95" s="28">
        <v>183.2</v>
      </c>
      <c r="EY95" s="28">
        <v>17</v>
      </c>
      <c r="EZ95" s="43">
        <v>4900</v>
      </c>
      <c r="FA95" s="28">
        <v>46</v>
      </c>
      <c r="FB95" s="28">
        <v>81.8</v>
      </c>
      <c r="FC95" s="28">
        <v>260</v>
      </c>
      <c r="FD95" s="28">
        <v>30</v>
      </c>
      <c r="FE95" s="28">
        <v>4</v>
      </c>
      <c r="FF95" s="49">
        <v>0.17</v>
      </c>
      <c r="FG95" s="28">
        <v>3.6</v>
      </c>
      <c r="FH95" s="28">
        <v>4</v>
      </c>
      <c r="FI95" s="49">
        <v>7.0000000000000007E-2</v>
      </c>
      <c r="FJ95" s="49">
        <v>0.11</v>
      </c>
      <c r="FK95" s="49">
        <v>0.12</v>
      </c>
      <c r="FL95" s="49">
        <v>0.09</v>
      </c>
      <c r="FM95" s="47">
        <v>4.2999999999999997E-2</v>
      </c>
      <c r="FN95" s="47">
        <v>4.2000000000000003E-2</v>
      </c>
      <c r="FO95" s="47">
        <v>0.82399999999999995</v>
      </c>
      <c r="FP95" s="47">
        <v>8.5999999999999993E-2</v>
      </c>
      <c r="FQ95" s="47">
        <v>6.0000000000000001E-3</v>
      </c>
      <c r="FR95" s="47">
        <v>0.19900000000000001</v>
      </c>
      <c r="FS95" s="49">
        <v>0.76600000000000001</v>
      </c>
      <c r="FT95" s="47">
        <v>3.5000000000000003E-2</v>
      </c>
      <c r="FU95" s="38">
        <v>1</v>
      </c>
      <c r="FV95" s="28">
        <v>2014</v>
      </c>
      <c r="FW95" s="28">
        <v>5</v>
      </c>
      <c r="FX95" s="28">
        <v>80.900000000000006</v>
      </c>
      <c r="FY95" s="28">
        <v>39</v>
      </c>
      <c r="FZ95" s="32"/>
      <c r="GA95" s="28"/>
      <c r="GB95" s="28"/>
      <c r="GC95" s="28"/>
      <c r="GD95" s="23"/>
      <c r="GE95" s="23"/>
      <c r="GF95" s="23"/>
      <c r="GG95" s="23"/>
      <c r="GH95" s="23"/>
      <c r="GI95" s="23"/>
      <c r="GJ95" s="23"/>
      <c r="GK95" s="23"/>
      <c r="GL95" s="23"/>
      <c r="GM95" s="23"/>
      <c r="GN95" s="23"/>
      <c r="GO95" s="23"/>
      <c r="GP95" s="23"/>
      <c r="GQ95" s="23"/>
      <c r="GR95" s="23"/>
      <c r="GS95" s="23"/>
      <c r="GT95" s="23"/>
      <c r="GU95" s="23"/>
      <c r="GV95" s="23"/>
      <c r="GW95" s="23"/>
      <c r="GX95" s="23"/>
      <c r="GY95" s="23"/>
      <c r="GZ95" s="23"/>
      <c r="HA95" s="23"/>
      <c r="HB95" s="23"/>
      <c r="HC95" s="23"/>
      <c r="HD95" s="24"/>
      <c r="HE95" s="23"/>
      <c r="HF95" s="28"/>
      <c r="HG95" s="28"/>
      <c r="HH95" s="28"/>
      <c r="HI95" s="25"/>
      <c r="HJ95" s="23"/>
      <c r="HK95" s="23"/>
      <c r="HL95" s="23"/>
      <c r="HM95" s="23"/>
      <c r="HN95" s="23"/>
      <c r="HO95" s="28"/>
      <c r="HP95" s="28">
        <v>5.6</v>
      </c>
      <c r="HQ95" s="28">
        <v>4.2</v>
      </c>
      <c r="HR95" s="28">
        <v>211.3</v>
      </c>
      <c r="HS95" s="28">
        <v>12.1</v>
      </c>
      <c r="HT95" s="28">
        <v>5.3</v>
      </c>
      <c r="HU95" s="28">
        <v>13.5</v>
      </c>
      <c r="HV95" s="28">
        <v>401.9</v>
      </c>
      <c r="HW95" s="28">
        <v>86913</v>
      </c>
      <c r="HX95" s="47">
        <v>0.59</v>
      </c>
      <c r="HY95" s="28">
        <v>473</v>
      </c>
      <c r="HZ95" s="47">
        <v>0.89600000000000002</v>
      </c>
      <c r="IA95" s="47">
        <v>0.104</v>
      </c>
      <c r="IB95" s="47">
        <v>0.11899999999999999</v>
      </c>
      <c r="IC95" s="47">
        <v>0.40600000000000003</v>
      </c>
      <c r="ID95" s="47">
        <v>0.40699999999999997</v>
      </c>
      <c r="IE95" s="47">
        <v>1.6E-2</v>
      </c>
      <c r="IF95" s="47">
        <v>0.125</v>
      </c>
      <c r="IG95" s="47">
        <v>0.183</v>
      </c>
      <c r="IH95" s="47">
        <v>0.25700000000000001</v>
      </c>
      <c r="II95" s="47">
        <v>0.42</v>
      </c>
      <c r="IJ95" s="28">
        <v>11</v>
      </c>
      <c r="IK95" s="47">
        <v>0.86799999999999999</v>
      </c>
      <c r="IL95" s="47">
        <v>0.13200000000000001</v>
      </c>
      <c r="IM95" s="49">
        <v>0.14899999999999999</v>
      </c>
      <c r="IN95" s="47">
        <v>0.53</v>
      </c>
      <c r="IO95" s="47">
        <v>0.27400000000000002</v>
      </c>
      <c r="IP95" s="47">
        <v>0.115</v>
      </c>
      <c r="IQ95" s="47">
        <v>0.39200000000000002</v>
      </c>
      <c r="IR95" s="47">
        <v>0.247</v>
      </c>
      <c r="IS95" s="47">
        <v>0.16600000000000001</v>
      </c>
      <c r="IT95" s="49">
        <v>8.1000000000000003E-2</v>
      </c>
      <c r="IU95" s="28">
        <v>5.3</v>
      </c>
      <c r="IV95" s="56">
        <v>13</v>
      </c>
    </row>
    <row r="96" spans="1:256" ht="64">
      <c r="A96" s="42" t="s">
        <v>448</v>
      </c>
      <c r="B96" s="42" t="s">
        <v>479</v>
      </c>
      <c r="C96" s="42" t="s">
        <v>459</v>
      </c>
      <c r="D96" s="42" t="s">
        <v>269</v>
      </c>
      <c r="E96" s="42"/>
      <c r="F96" s="44" t="s">
        <v>451</v>
      </c>
      <c r="G96" s="42" t="s">
        <v>348</v>
      </c>
      <c r="H96" s="45">
        <v>92102</v>
      </c>
      <c r="I96" s="28" t="s">
        <v>480</v>
      </c>
      <c r="J96" s="42"/>
      <c r="K96" s="42"/>
      <c r="L96" s="28"/>
      <c r="M96" s="46" t="s">
        <v>215</v>
      </c>
      <c r="N96" s="28"/>
      <c r="O96" s="59">
        <v>0.5534</v>
      </c>
      <c r="P96" s="60">
        <v>0.89219999999999999</v>
      </c>
      <c r="Q96" s="60">
        <v>0.92659999999999998</v>
      </c>
      <c r="R96" s="60">
        <v>0.83799999999999997</v>
      </c>
      <c r="S96" s="60">
        <v>0.4083</v>
      </c>
      <c r="T96" s="60">
        <v>0.75119999999999998</v>
      </c>
      <c r="U96" s="60">
        <v>0.79310000000000003</v>
      </c>
      <c r="V96" s="62" t="s">
        <v>957</v>
      </c>
      <c r="W96" s="60">
        <v>0.80449999999999999</v>
      </c>
      <c r="X96" s="60">
        <v>0.86939999999999995</v>
      </c>
      <c r="Y96" s="60">
        <v>0.93940000000000001</v>
      </c>
      <c r="Z96" s="60">
        <v>0.52170000000000005</v>
      </c>
      <c r="AA96" s="60">
        <v>0.1472</v>
      </c>
      <c r="AB96" s="63">
        <v>0.625</v>
      </c>
      <c r="AC96" s="47">
        <v>0.17</v>
      </c>
      <c r="AD96" s="48">
        <v>9.0999999999999998E-2</v>
      </c>
      <c r="AE96" s="28">
        <v>152</v>
      </c>
      <c r="AF96" s="47">
        <v>0.94799999999999995</v>
      </c>
      <c r="AG96" s="47">
        <v>5.1999999999999998E-2</v>
      </c>
      <c r="AH96" s="47">
        <v>0.10299999999999999</v>
      </c>
      <c r="AI96" s="47">
        <v>0.38100000000000001</v>
      </c>
      <c r="AJ96" s="47">
        <v>0.26300000000000001</v>
      </c>
      <c r="AK96" s="47">
        <v>0.14699999999999999</v>
      </c>
      <c r="AL96" s="47">
        <v>0.106</v>
      </c>
      <c r="AM96" s="28">
        <v>14.39</v>
      </c>
      <c r="AN96" s="28">
        <v>15.71</v>
      </c>
      <c r="AO96" s="28">
        <v>5.64</v>
      </c>
      <c r="AP96" s="28">
        <v>12.91</v>
      </c>
      <c r="AQ96" s="28">
        <v>13.99</v>
      </c>
      <c r="AR96" s="28">
        <v>15.36</v>
      </c>
      <c r="AS96" s="28">
        <v>12.82</v>
      </c>
      <c r="AT96" s="28">
        <v>18.75</v>
      </c>
      <c r="AU96" s="47">
        <v>0.86499999999999999</v>
      </c>
      <c r="AV96" s="47">
        <v>0.71699999999999997</v>
      </c>
      <c r="AW96" s="49">
        <v>0.46</v>
      </c>
      <c r="AX96" s="49">
        <v>0.14000000000000001</v>
      </c>
      <c r="AY96" s="28">
        <v>132146</v>
      </c>
      <c r="AZ96" s="28">
        <v>3601</v>
      </c>
      <c r="BA96" s="28">
        <v>41585</v>
      </c>
      <c r="BB96" s="28">
        <v>98773</v>
      </c>
      <c r="BC96" s="50">
        <v>7.1999999999999995E-2</v>
      </c>
      <c r="BD96" s="47">
        <v>0.12</v>
      </c>
      <c r="BE96" s="47">
        <v>7.5999999999999998E-2</v>
      </c>
      <c r="BF96" s="47">
        <v>7.0000000000000007E-2</v>
      </c>
      <c r="BG96" s="49">
        <v>0.05</v>
      </c>
      <c r="BH96" s="28">
        <v>1</v>
      </c>
      <c r="BI96" s="28">
        <v>74</v>
      </c>
      <c r="BJ96" s="39">
        <v>8.1999999999999993</v>
      </c>
      <c r="BK96" s="28">
        <v>3286069</v>
      </c>
      <c r="BL96" s="47">
        <v>0.49299999999999999</v>
      </c>
      <c r="BM96" s="47">
        <v>5.7000000000000002E-2</v>
      </c>
      <c r="BN96" s="47">
        <v>0.21299999999999999</v>
      </c>
      <c r="BO96" s="47">
        <v>0.14899999999999999</v>
      </c>
      <c r="BP96" s="47">
        <v>0.746</v>
      </c>
      <c r="BQ96" s="47">
        <v>5.6000000000000001E-2</v>
      </c>
      <c r="BR96" s="47">
        <v>1.4E-2</v>
      </c>
      <c r="BS96" s="47">
        <v>0.129</v>
      </c>
      <c r="BT96" s="47">
        <v>6.0000000000000001E-3</v>
      </c>
      <c r="BU96" s="47">
        <v>4.9000000000000002E-2</v>
      </c>
      <c r="BV96" s="47">
        <v>0.34799999999999998</v>
      </c>
      <c r="BW96" s="47">
        <v>0.438</v>
      </c>
      <c r="BX96" s="52">
        <f t="shared" si="2"/>
        <v>0.63800000000000001</v>
      </c>
      <c r="BY96" s="52">
        <v>6.3E-2</v>
      </c>
      <c r="BZ96" s="52">
        <v>8.2000000000000003E-2</v>
      </c>
      <c r="CA96" s="53">
        <v>42696</v>
      </c>
      <c r="CB96" s="28">
        <v>4210.2299999999996</v>
      </c>
      <c r="CC96" s="28">
        <v>11988500</v>
      </c>
      <c r="CD96" s="28">
        <f t="shared" si="3"/>
        <v>780.4963149281632</v>
      </c>
      <c r="CE96" s="47">
        <v>0.28100000000000003</v>
      </c>
      <c r="CF96" s="47">
        <v>0.63100000000000001</v>
      </c>
      <c r="CG96" s="47">
        <v>0.14000000000000001</v>
      </c>
      <c r="CH96" s="47">
        <v>0.69799999999999995</v>
      </c>
      <c r="CI96" s="47">
        <v>0.14000000000000001</v>
      </c>
      <c r="CJ96" s="28">
        <v>23.5</v>
      </c>
      <c r="CK96" s="28">
        <v>37.4</v>
      </c>
      <c r="CL96" s="47">
        <v>0.122</v>
      </c>
      <c r="CM96" s="47">
        <v>0.21299999999999999</v>
      </c>
      <c r="CN96" s="39">
        <v>3.73</v>
      </c>
      <c r="CO96" s="47">
        <v>0.47199999999999998</v>
      </c>
      <c r="CP96" s="49">
        <v>0.11</v>
      </c>
      <c r="CQ96" s="49">
        <v>0.24</v>
      </c>
      <c r="CR96" s="49">
        <v>0.22</v>
      </c>
      <c r="CS96" s="49">
        <v>0.96</v>
      </c>
      <c r="CT96" s="49">
        <v>0.09</v>
      </c>
      <c r="CU96" s="49">
        <v>0.03</v>
      </c>
      <c r="CV96" s="49">
        <v>0.2</v>
      </c>
      <c r="CW96" s="49">
        <v>0.27</v>
      </c>
      <c r="CX96" s="28">
        <v>17</v>
      </c>
      <c r="CY96" s="28">
        <v>8</v>
      </c>
      <c r="CZ96" s="28">
        <v>686.6</v>
      </c>
      <c r="DA96" s="28">
        <v>14</v>
      </c>
      <c r="DB96" s="49">
        <v>0.09</v>
      </c>
      <c r="DC96" s="41">
        <v>8.1967213114754098E-4</v>
      </c>
      <c r="DD96" s="40">
        <v>9.2592592592592596E-4</v>
      </c>
      <c r="DE96" s="40">
        <v>4.3478260869565218E-3</v>
      </c>
      <c r="DF96" s="49">
        <v>0.11</v>
      </c>
      <c r="DG96" s="49">
        <v>0.04</v>
      </c>
      <c r="DH96" s="41">
        <v>8.8495575221238937E-4</v>
      </c>
      <c r="DI96" s="28">
        <v>2774</v>
      </c>
      <c r="DJ96" s="49">
        <v>0.37</v>
      </c>
      <c r="DK96" s="49">
        <v>0.43</v>
      </c>
      <c r="DL96" s="49">
        <v>0.88</v>
      </c>
      <c r="DM96" s="49">
        <v>0.87</v>
      </c>
      <c r="DN96" s="49">
        <v>0.05</v>
      </c>
      <c r="DO96" s="28">
        <v>3.1</v>
      </c>
      <c r="DP96" s="28">
        <v>2.9</v>
      </c>
      <c r="DQ96" s="28">
        <v>0.16</v>
      </c>
      <c r="DR96" s="28">
        <v>2528</v>
      </c>
      <c r="DS96" s="47">
        <v>9.1999999999999998E-2</v>
      </c>
      <c r="DT96" s="49">
        <v>0.11</v>
      </c>
      <c r="DU96" s="28">
        <v>4.7</v>
      </c>
      <c r="DV96" s="28">
        <v>0.86</v>
      </c>
      <c r="DW96" s="28">
        <v>87100</v>
      </c>
      <c r="DX96" s="28">
        <v>49.92</v>
      </c>
      <c r="DY96" s="49">
        <v>0.5</v>
      </c>
      <c r="DZ96" s="49">
        <v>0.21</v>
      </c>
      <c r="EA96" s="28">
        <v>6</v>
      </c>
      <c r="EB96" s="28">
        <v>50</v>
      </c>
      <c r="EC96" s="49">
        <v>0.25</v>
      </c>
      <c r="ED96" s="28">
        <v>5</v>
      </c>
      <c r="EE96" s="28">
        <v>328</v>
      </c>
      <c r="EF96" s="28">
        <v>55</v>
      </c>
      <c r="EG96" s="28">
        <v>3</v>
      </c>
      <c r="EH96" s="28">
        <v>12</v>
      </c>
      <c r="EI96" s="28">
        <v>7</v>
      </c>
      <c r="EJ96" s="39">
        <v>5</v>
      </c>
      <c r="EK96" s="28">
        <v>12.9</v>
      </c>
      <c r="EL96" s="28">
        <v>2</v>
      </c>
      <c r="EM96" s="49">
        <v>0.25</v>
      </c>
      <c r="EN96" s="49">
        <v>0.74</v>
      </c>
      <c r="EO96" s="49">
        <v>0.38</v>
      </c>
      <c r="EP96" s="28">
        <v>1568</v>
      </c>
      <c r="EQ96" s="49">
        <v>0.54</v>
      </c>
      <c r="ER96" s="49">
        <v>0.2</v>
      </c>
      <c r="ES96" s="49">
        <v>0.92</v>
      </c>
      <c r="ET96" s="28">
        <v>0.46300000000000002</v>
      </c>
      <c r="EU96" s="47">
        <v>9.5000000000000001E-2</v>
      </c>
      <c r="EV96" s="47">
        <v>0.20399999999999999</v>
      </c>
      <c r="EW96" s="28">
        <v>548.1</v>
      </c>
      <c r="EX96" s="28">
        <v>183.2</v>
      </c>
      <c r="EY96" s="28">
        <v>17</v>
      </c>
      <c r="EZ96" s="43">
        <v>4900</v>
      </c>
      <c r="FA96" s="28">
        <v>46</v>
      </c>
      <c r="FB96" s="28">
        <v>81.8</v>
      </c>
      <c r="FC96" s="28">
        <v>260</v>
      </c>
      <c r="FD96" s="28">
        <v>30</v>
      </c>
      <c r="FE96" s="28">
        <v>4</v>
      </c>
      <c r="FF96" s="49">
        <v>0.17</v>
      </c>
      <c r="FG96" s="28">
        <v>3.6</v>
      </c>
      <c r="FH96" s="28">
        <v>4</v>
      </c>
      <c r="FI96" s="49">
        <v>7.0000000000000007E-2</v>
      </c>
      <c r="FJ96" s="49">
        <v>0.11</v>
      </c>
      <c r="FK96" s="49">
        <v>0.12</v>
      </c>
      <c r="FL96" s="49">
        <v>0.09</v>
      </c>
      <c r="FM96" s="47">
        <v>4.2999999999999997E-2</v>
      </c>
      <c r="FN96" s="47">
        <v>4.2000000000000003E-2</v>
      </c>
      <c r="FO96" s="47">
        <v>0.82399999999999995</v>
      </c>
      <c r="FP96" s="47">
        <v>8.5999999999999993E-2</v>
      </c>
      <c r="FQ96" s="47">
        <v>6.0000000000000001E-3</v>
      </c>
      <c r="FR96" s="47">
        <v>0.19900000000000001</v>
      </c>
      <c r="FS96" s="49">
        <v>0.76600000000000001</v>
      </c>
      <c r="FT96" s="47">
        <v>3.5000000000000003E-2</v>
      </c>
      <c r="FU96" s="38">
        <v>1</v>
      </c>
      <c r="FV96" s="28">
        <v>2014</v>
      </c>
      <c r="FW96" s="28">
        <v>5</v>
      </c>
      <c r="FX96" s="28">
        <v>80.900000000000006</v>
      </c>
      <c r="FY96" s="28">
        <v>39</v>
      </c>
      <c r="FZ96" s="64" t="s">
        <v>481</v>
      </c>
      <c r="GA96" s="65" t="s">
        <v>482</v>
      </c>
      <c r="GB96" s="65" t="s">
        <v>348</v>
      </c>
      <c r="GC96" s="66">
        <v>167922</v>
      </c>
      <c r="GD96" s="67">
        <v>0.2243</v>
      </c>
      <c r="GE96" s="67">
        <v>0.70020000000000004</v>
      </c>
      <c r="GF96" s="67">
        <v>7.5600000000000001E-2</v>
      </c>
      <c r="GG96" s="67">
        <v>0.80430000000000001</v>
      </c>
      <c r="GH96" s="67">
        <v>0.61970000000000003</v>
      </c>
      <c r="GI96" s="67">
        <v>0.1031</v>
      </c>
      <c r="GJ96" s="67">
        <v>7.8100000000000003E-2</v>
      </c>
      <c r="GK96" s="67">
        <v>6.4000000000000003E-3</v>
      </c>
      <c r="GL96" s="67">
        <v>8.8000000000000005E-3</v>
      </c>
      <c r="GM96" s="67">
        <v>4.9000000000000002E-2</v>
      </c>
      <c r="GN96" s="69">
        <v>0.36859999999999998</v>
      </c>
      <c r="GO96" s="67">
        <v>0.94830000000000003</v>
      </c>
      <c r="GP96" s="67">
        <v>0.76900000000000002</v>
      </c>
      <c r="GQ96" s="67">
        <v>0.41439999999999999</v>
      </c>
      <c r="GR96" s="67">
        <v>0.51980000000000004</v>
      </c>
      <c r="GS96" s="67">
        <v>5.0099999999999999E-2</v>
      </c>
      <c r="GT96" s="69">
        <v>1.5699999999999999E-2</v>
      </c>
      <c r="GU96" s="67">
        <v>0.87760000000000005</v>
      </c>
      <c r="GV96" s="67">
        <v>0.1051</v>
      </c>
      <c r="GW96" s="67">
        <v>0.12709999999999999</v>
      </c>
      <c r="GX96" s="67">
        <v>8.6999999999999994E-3</v>
      </c>
      <c r="GY96" s="67">
        <v>7.7799999999999994E-2</v>
      </c>
      <c r="GZ96" s="69">
        <v>0.18</v>
      </c>
      <c r="HA96" s="67">
        <v>0.23019999999999999</v>
      </c>
      <c r="HB96" s="67">
        <v>0.12659999999999999</v>
      </c>
      <c r="HC96" s="67">
        <v>4.9399999999999999E-2</v>
      </c>
      <c r="HD96" s="70">
        <v>3324</v>
      </c>
      <c r="HE96" s="67">
        <v>0.41799999999999998</v>
      </c>
      <c r="HF96" s="65">
        <v>17915967</v>
      </c>
      <c r="HG96" s="65">
        <v>254793640</v>
      </c>
      <c r="HH96" s="65">
        <v>1517</v>
      </c>
      <c r="HI96" s="71">
        <v>8.9999999999999993E-3</v>
      </c>
      <c r="HJ96" s="67">
        <v>2024</v>
      </c>
      <c r="HK96" s="67">
        <v>0.58089999999999997</v>
      </c>
      <c r="HL96" s="67">
        <v>6.4799999999999996E-2</v>
      </c>
      <c r="HM96" s="67">
        <v>0.64449999999999996</v>
      </c>
      <c r="HN96" s="67">
        <v>0.36270000000000002</v>
      </c>
      <c r="HO96" s="28"/>
      <c r="HP96" s="28">
        <v>5.6</v>
      </c>
      <c r="HQ96" s="28">
        <v>4.2</v>
      </c>
      <c r="HR96" s="28">
        <v>211.3</v>
      </c>
      <c r="HS96" s="28">
        <v>12.1</v>
      </c>
      <c r="HT96" s="28">
        <v>5.3</v>
      </c>
      <c r="HU96" s="28">
        <v>13.5</v>
      </c>
      <c r="HV96" s="28">
        <v>401.9</v>
      </c>
      <c r="HW96" s="28">
        <v>86913</v>
      </c>
      <c r="HX96" s="47">
        <v>0.59</v>
      </c>
      <c r="HY96" s="28">
        <v>473</v>
      </c>
      <c r="HZ96" s="47">
        <v>0.89600000000000002</v>
      </c>
      <c r="IA96" s="47">
        <v>0.104</v>
      </c>
      <c r="IB96" s="47">
        <v>0.11899999999999999</v>
      </c>
      <c r="IC96" s="47">
        <v>0.40600000000000003</v>
      </c>
      <c r="ID96" s="47">
        <v>0.40699999999999997</v>
      </c>
      <c r="IE96" s="47">
        <v>1.6E-2</v>
      </c>
      <c r="IF96" s="47">
        <v>0.125</v>
      </c>
      <c r="IG96" s="47">
        <v>0.183</v>
      </c>
      <c r="IH96" s="47">
        <v>0.25700000000000001</v>
      </c>
      <c r="II96" s="47">
        <v>0.42</v>
      </c>
      <c r="IJ96" s="28">
        <v>11</v>
      </c>
      <c r="IK96" s="47">
        <v>0.86799999999999999</v>
      </c>
      <c r="IL96" s="47">
        <v>0.13200000000000001</v>
      </c>
      <c r="IM96" s="49">
        <v>0.14899999999999999</v>
      </c>
      <c r="IN96" s="47">
        <v>0.53</v>
      </c>
      <c r="IO96" s="47">
        <v>0.27400000000000002</v>
      </c>
      <c r="IP96" s="47">
        <v>0.115</v>
      </c>
      <c r="IQ96" s="47">
        <v>0.39200000000000002</v>
      </c>
      <c r="IR96" s="47">
        <v>0.247</v>
      </c>
      <c r="IS96" s="47">
        <v>0.16600000000000001</v>
      </c>
      <c r="IT96" s="49">
        <v>8.1000000000000003E-2</v>
      </c>
      <c r="IU96" s="28">
        <v>5.3</v>
      </c>
      <c r="IV96" s="56">
        <v>13</v>
      </c>
    </row>
    <row r="97" spans="1:256" ht="48">
      <c r="A97" s="42" t="s">
        <v>448</v>
      </c>
      <c r="B97" s="44" t="s">
        <v>483</v>
      </c>
      <c r="C97" s="44" t="s">
        <v>150</v>
      </c>
      <c r="D97" s="44" t="s">
        <v>289</v>
      </c>
      <c r="E97" s="44" t="s">
        <v>484</v>
      </c>
      <c r="F97" s="44" t="s">
        <v>451</v>
      </c>
      <c r="G97" s="44" t="s">
        <v>348</v>
      </c>
      <c r="H97" s="45">
        <v>92103</v>
      </c>
      <c r="I97" s="28" t="s">
        <v>485</v>
      </c>
      <c r="J97" s="44"/>
      <c r="K97" s="44"/>
      <c r="L97" s="44"/>
      <c r="M97" s="46" t="s">
        <v>148</v>
      </c>
      <c r="N97" s="28"/>
      <c r="O97" s="32"/>
      <c r="P97" s="28"/>
      <c r="Q97" s="28"/>
      <c r="R97" s="28"/>
      <c r="S97" s="28"/>
      <c r="T97" s="28"/>
      <c r="U97" s="47"/>
      <c r="V97" s="28"/>
      <c r="W97" s="28"/>
      <c r="X97" s="28"/>
      <c r="Y97" s="47"/>
      <c r="Z97" s="28"/>
      <c r="AA97" s="47"/>
      <c r="AB97" s="28"/>
      <c r="AC97" s="47">
        <v>0.17</v>
      </c>
      <c r="AD97" s="48">
        <v>9.0999999999999998E-2</v>
      </c>
      <c r="AE97" s="28">
        <v>152</v>
      </c>
      <c r="AF97" s="47">
        <v>0.94799999999999995</v>
      </c>
      <c r="AG97" s="47">
        <v>5.1999999999999998E-2</v>
      </c>
      <c r="AH97" s="47">
        <v>0.10299999999999999</v>
      </c>
      <c r="AI97" s="47">
        <v>0.38100000000000001</v>
      </c>
      <c r="AJ97" s="47">
        <v>0.26300000000000001</v>
      </c>
      <c r="AK97" s="47">
        <v>0.14699999999999999</v>
      </c>
      <c r="AL97" s="47">
        <v>0.106</v>
      </c>
      <c r="AM97" s="28">
        <v>14.39</v>
      </c>
      <c r="AN97" s="28">
        <v>15.71</v>
      </c>
      <c r="AO97" s="28">
        <v>5.64</v>
      </c>
      <c r="AP97" s="28">
        <v>12.91</v>
      </c>
      <c r="AQ97" s="28">
        <v>13.99</v>
      </c>
      <c r="AR97" s="28">
        <v>15.36</v>
      </c>
      <c r="AS97" s="28">
        <v>12.82</v>
      </c>
      <c r="AT97" s="28">
        <v>18.75</v>
      </c>
      <c r="AU97" s="47">
        <v>0.86499999999999999</v>
      </c>
      <c r="AV97" s="47">
        <v>0.71699999999999997</v>
      </c>
      <c r="AW97" s="49">
        <v>0.46</v>
      </c>
      <c r="AX97" s="49">
        <v>0.14000000000000001</v>
      </c>
      <c r="AY97" s="28">
        <v>132146</v>
      </c>
      <c r="AZ97" s="28">
        <v>3601</v>
      </c>
      <c r="BA97" s="28">
        <v>41585</v>
      </c>
      <c r="BB97" s="28">
        <v>98773</v>
      </c>
      <c r="BC97" s="50">
        <v>7.1999999999999995E-2</v>
      </c>
      <c r="BD97" s="47">
        <v>0.12</v>
      </c>
      <c r="BE97" s="47">
        <v>7.5999999999999998E-2</v>
      </c>
      <c r="BF97" s="47">
        <v>7.0000000000000007E-2</v>
      </c>
      <c r="BG97" s="49">
        <v>0.05</v>
      </c>
      <c r="BH97" s="28">
        <v>1</v>
      </c>
      <c r="BI97" s="28">
        <v>80</v>
      </c>
      <c r="BJ97" s="28">
        <v>8.6</v>
      </c>
      <c r="BK97" s="28">
        <v>3286069</v>
      </c>
      <c r="BL97" s="47">
        <v>0.49299999999999999</v>
      </c>
      <c r="BM97" s="47">
        <v>5.7000000000000002E-2</v>
      </c>
      <c r="BN97" s="47">
        <v>0.21299999999999999</v>
      </c>
      <c r="BO97" s="47">
        <v>0.14899999999999999</v>
      </c>
      <c r="BP97" s="47">
        <v>0.746</v>
      </c>
      <c r="BQ97" s="47">
        <v>5.6000000000000001E-2</v>
      </c>
      <c r="BR97" s="47">
        <v>1.4E-2</v>
      </c>
      <c r="BS97" s="47">
        <v>0.129</v>
      </c>
      <c r="BT97" s="47">
        <v>6.0000000000000001E-3</v>
      </c>
      <c r="BU97" s="47">
        <v>4.9000000000000002E-2</v>
      </c>
      <c r="BV97" s="47">
        <v>0.34799999999999998</v>
      </c>
      <c r="BW97" s="47">
        <v>0.438</v>
      </c>
      <c r="BX97" s="52">
        <f t="shared" si="2"/>
        <v>0.63800000000000001</v>
      </c>
      <c r="BY97" s="52">
        <v>6.3E-2</v>
      </c>
      <c r="BZ97" s="52">
        <v>8.2000000000000003E-2</v>
      </c>
      <c r="CA97" s="53">
        <v>42696</v>
      </c>
      <c r="CB97" s="28">
        <v>4210.2299999999996</v>
      </c>
      <c r="CC97" s="28">
        <v>9758120</v>
      </c>
      <c r="CD97" s="28">
        <f t="shared" si="3"/>
        <v>780.4963149281632</v>
      </c>
      <c r="CE97" s="47">
        <v>0.64</v>
      </c>
      <c r="CF97" s="47">
        <v>0.67200000000000004</v>
      </c>
      <c r="CG97" s="47">
        <v>3.3000000000000002E-2</v>
      </c>
      <c r="CH97" s="47">
        <v>0.36199999999999999</v>
      </c>
      <c r="CI97" s="47">
        <v>0.14899999999999999</v>
      </c>
      <c r="CJ97" s="28">
        <v>22.5</v>
      </c>
      <c r="CK97" s="28">
        <v>38.799999999999997</v>
      </c>
      <c r="CL97" s="47">
        <v>0.106</v>
      </c>
      <c r="CM97" s="48">
        <v>8.7999999999999995E-2</v>
      </c>
      <c r="CN97" s="39">
        <v>2.57</v>
      </c>
      <c r="CO97" s="47">
        <v>0.45900000000000002</v>
      </c>
      <c r="CP97" s="49">
        <v>0.11</v>
      </c>
      <c r="CQ97" s="49">
        <v>0.24</v>
      </c>
      <c r="CR97" s="49">
        <v>0.22</v>
      </c>
      <c r="CS97" s="49">
        <v>0.96</v>
      </c>
      <c r="CT97" s="49">
        <v>0.09</v>
      </c>
      <c r="CU97" s="49">
        <v>0.03</v>
      </c>
      <c r="CV97" s="49">
        <v>0.2</v>
      </c>
      <c r="CW97" s="49">
        <v>0.27</v>
      </c>
      <c r="CX97" s="28">
        <v>17</v>
      </c>
      <c r="CY97" s="28">
        <v>8</v>
      </c>
      <c r="CZ97" s="28">
        <v>686.6</v>
      </c>
      <c r="DA97" s="28">
        <v>14</v>
      </c>
      <c r="DB97" s="49">
        <v>0.09</v>
      </c>
      <c r="DC97" s="41">
        <v>8.1967213114754098E-4</v>
      </c>
      <c r="DD97" s="40">
        <v>9.2592592592592596E-4</v>
      </c>
      <c r="DE97" s="40">
        <v>4.3478260869565218E-3</v>
      </c>
      <c r="DF97" s="49">
        <v>0.11</v>
      </c>
      <c r="DG97" s="49">
        <v>0.04</v>
      </c>
      <c r="DH97" s="41">
        <v>8.8495575221238937E-4</v>
      </c>
      <c r="DI97" s="28">
        <v>2774</v>
      </c>
      <c r="DJ97" s="49">
        <v>0.37</v>
      </c>
      <c r="DK97" s="49">
        <v>0.43</v>
      </c>
      <c r="DL97" s="49">
        <v>0.88</v>
      </c>
      <c r="DM97" s="49">
        <v>0.87</v>
      </c>
      <c r="DN97" s="49">
        <v>0.05</v>
      </c>
      <c r="DO97" s="28">
        <v>3.1</v>
      </c>
      <c r="DP97" s="28">
        <v>2.9</v>
      </c>
      <c r="DQ97" s="28">
        <v>0.16</v>
      </c>
      <c r="DR97" s="28">
        <v>2528</v>
      </c>
      <c r="DS97" s="47">
        <v>9.1999999999999998E-2</v>
      </c>
      <c r="DT97" s="49">
        <v>0.11</v>
      </c>
      <c r="DU97" s="28">
        <v>4.7</v>
      </c>
      <c r="DV97" s="28">
        <v>0.86</v>
      </c>
      <c r="DW97" s="28">
        <v>87100</v>
      </c>
      <c r="DX97" s="28">
        <v>49.92</v>
      </c>
      <c r="DY97" s="49">
        <v>0.5</v>
      </c>
      <c r="DZ97" s="49">
        <v>0.21</v>
      </c>
      <c r="EA97" s="28">
        <v>6</v>
      </c>
      <c r="EB97" s="28">
        <v>50</v>
      </c>
      <c r="EC97" s="49">
        <v>0.25</v>
      </c>
      <c r="ED97" s="28">
        <v>5</v>
      </c>
      <c r="EE97" s="28">
        <v>328</v>
      </c>
      <c r="EF97" s="28">
        <v>55</v>
      </c>
      <c r="EG97" s="28">
        <v>3</v>
      </c>
      <c r="EH97" s="28">
        <v>12</v>
      </c>
      <c r="EI97" s="28">
        <v>7</v>
      </c>
      <c r="EJ97" s="39">
        <v>5</v>
      </c>
      <c r="EK97" s="28">
        <v>12.9</v>
      </c>
      <c r="EL97" s="28">
        <v>2</v>
      </c>
      <c r="EM97" s="49">
        <v>0.25</v>
      </c>
      <c r="EN97" s="49">
        <v>0.74</v>
      </c>
      <c r="EO97" s="49">
        <v>0.38</v>
      </c>
      <c r="EP97" s="28">
        <v>1568</v>
      </c>
      <c r="EQ97" s="49">
        <v>0.54</v>
      </c>
      <c r="ER97" s="49">
        <v>0.2</v>
      </c>
      <c r="ES97" s="49">
        <v>0.92</v>
      </c>
      <c r="ET97" s="28">
        <v>0.46300000000000002</v>
      </c>
      <c r="EU97" s="47">
        <v>9.5000000000000001E-2</v>
      </c>
      <c r="EV97" s="47">
        <v>0.20399999999999999</v>
      </c>
      <c r="EW97" s="28">
        <v>548.1</v>
      </c>
      <c r="EX97" s="28">
        <v>183.2</v>
      </c>
      <c r="EY97" s="28">
        <v>17</v>
      </c>
      <c r="EZ97" s="43">
        <v>4900</v>
      </c>
      <c r="FA97" s="28">
        <v>46</v>
      </c>
      <c r="FB97" s="28">
        <v>81.8</v>
      </c>
      <c r="FC97" s="28">
        <v>260</v>
      </c>
      <c r="FD97" s="28">
        <v>30</v>
      </c>
      <c r="FE97" s="28">
        <v>4</v>
      </c>
      <c r="FF97" s="49">
        <v>0.17</v>
      </c>
      <c r="FG97" s="28">
        <v>3.6</v>
      </c>
      <c r="FH97" s="28">
        <v>4</v>
      </c>
      <c r="FI97" s="49">
        <v>7.0000000000000007E-2</v>
      </c>
      <c r="FJ97" s="49">
        <v>0.11</v>
      </c>
      <c r="FK97" s="49">
        <v>0.12</v>
      </c>
      <c r="FL97" s="49">
        <v>0.09</v>
      </c>
      <c r="FM97" s="47">
        <v>4.2999999999999997E-2</v>
      </c>
      <c r="FN97" s="47">
        <v>4.2000000000000003E-2</v>
      </c>
      <c r="FO97" s="47">
        <v>0.82399999999999995</v>
      </c>
      <c r="FP97" s="47">
        <v>8.5999999999999993E-2</v>
      </c>
      <c r="FQ97" s="47">
        <v>6.0000000000000001E-3</v>
      </c>
      <c r="FR97" s="47">
        <v>0.19900000000000001</v>
      </c>
      <c r="FS97" s="49">
        <v>0.76600000000000001</v>
      </c>
      <c r="FT97" s="47">
        <v>3.5000000000000003E-2</v>
      </c>
      <c r="FU97" s="38">
        <v>1</v>
      </c>
      <c r="FV97" s="28">
        <v>2014</v>
      </c>
      <c r="FW97" s="28">
        <v>5</v>
      </c>
      <c r="FX97" s="28">
        <v>80.900000000000006</v>
      </c>
      <c r="FY97" s="28">
        <v>39</v>
      </c>
      <c r="FZ97" s="32"/>
      <c r="GA97" s="28"/>
      <c r="GB97" s="28"/>
      <c r="GC97" s="28"/>
      <c r="GD97" s="23"/>
      <c r="GE97" s="23"/>
      <c r="GF97" s="23"/>
      <c r="GG97" s="23"/>
      <c r="GH97" s="23"/>
      <c r="GI97" s="23"/>
      <c r="GJ97" s="23"/>
      <c r="GK97" s="23"/>
      <c r="GL97" s="23"/>
      <c r="GM97" s="23"/>
      <c r="GN97" s="23"/>
      <c r="GO97" s="23"/>
      <c r="GP97" s="23"/>
      <c r="GQ97" s="23"/>
      <c r="GR97" s="23"/>
      <c r="GS97" s="23"/>
      <c r="GT97" s="23"/>
      <c r="GU97" s="23"/>
      <c r="GV97" s="23"/>
      <c r="GW97" s="23"/>
      <c r="GX97" s="23"/>
      <c r="GY97" s="23"/>
      <c r="GZ97" s="23"/>
      <c r="HA97" s="23"/>
      <c r="HB97" s="23"/>
      <c r="HC97" s="23"/>
      <c r="HD97" s="24"/>
      <c r="HE97" s="23"/>
      <c r="HF97" s="28"/>
      <c r="HG97" s="28"/>
      <c r="HH97" s="28"/>
      <c r="HI97" s="25"/>
      <c r="HJ97" s="23"/>
      <c r="HK97" s="23"/>
      <c r="HL97" s="23"/>
      <c r="HM97" s="23"/>
      <c r="HN97" s="23"/>
      <c r="HO97" s="28"/>
      <c r="HP97" s="28">
        <v>5.6</v>
      </c>
      <c r="HQ97" s="28">
        <v>4.2</v>
      </c>
      <c r="HR97" s="28">
        <v>211.3</v>
      </c>
      <c r="HS97" s="28">
        <v>12.1</v>
      </c>
      <c r="HT97" s="28">
        <v>5.3</v>
      </c>
      <c r="HU97" s="28">
        <v>13.5</v>
      </c>
      <c r="HV97" s="28">
        <v>401.9</v>
      </c>
      <c r="HW97" s="28">
        <v>86913</v>
      </c>
      <c r="HX97" s="47">
        <v>0.59</v>
      </c>
      <c r="HY97" s="28">
        <v>473</v>
      </c>
      <c r="HZ97" s="47">
        <v>0.89600000000000002</v>
      </c>
      <c r="IA97" s="47">
        <v>0.104</v>
      </c>
      <c r="IB97" s="47">
        <v>0.11899999999999999</v>
      </c>
      <c r="IC97" s="47">
        <v>0.40600000000000003</v>
      </c>
      <c r="ID97" s="47">
        <v>0.40699999999999997</v>
      </c>
      <c r="IE97" s="47">
        <v>1.6E-2</v>
      </c>
      <c r="IF97" s="47">
        <v>0.125</v>
      </c>
      <c r="IG97" s="47">
        <v>0.183</v>
      </c>
      <c r="IH97" s="47">
        <v>0.25700000000000001</v>
      </c>
      <c r="II97" s="47">
        <v>0.42</v>
      </c>
      <c r="IJ97" s="28">
        <v>11</v>
      </c>
      <c r="IK97" s="47">
        <v>0.86799999999999999</v>
      </c>
      <c r="IL97" s="47">
        <v>0.13200000000000001</v>
      </c>
      <c r="IM97" s="49">
        <v>0.14899999999999999</v>
      </c>
      <c r="IN97" s="47">
        <v>0.53</v>
      </c>
      <c r="IO97" s="47">
        <v>0.27400000000000002</v>
      </c>
      <c r="IP97" s="47">
        <v>0.115</v>
      </c>
      <c r="IQ97" s="47">
        <v>0.39200000000000002</v>
      </c>
      <c r="IR97" s="47">
        <v>0.247</v>
      </c>
      <c r="IS97" s="47">
        <v>0.16600000000000001</v>
      </c>
      <c r="IT97" s="49">
        <v>8.1000000000000003E-2</v>
      </c>
      <c r="IU97" s="28">
        <v>5.3</v>
      </c>
      <c r="IV97" s="56">
        <v>13</v>
      </c>
    </row>
    <row r="98" spans="1:256" ht="48">
      <c r="A98" s="42" t="s">
        <v>448</v>
      </c>
      <c r="B98" s="44" t="s">
        <v>486</v>
      </c>
      <c r="C98" s="44" t="s">
        <v>141</v>
      </c>
      <c r="D98" s="44" t="s">
        <v>210</v>
      </c>
      <c r="E98" s="44" t="s">
        <v>487</v>
      </c>
      <c r="F98" s="44" t="s">
        <v>451</v>
      </c>
      <c r="G98" s="44" t="s">
        <v>348</v>
      </c>
      <c r="H98" s="45">
        <v>92101</v>
      </c>
      <c r="I98" s="28" t="s">
        <v>488</v>
      </c>
      <c r="J98" s="44"/>
      <c r="K98" s="44"/>
      <c r="L98" s="44"/>
      <c r="M98" s="46" t="s">
        <v>148</v>
      </c>
      <c r="N98" s="28"/>
      <c r="O98" s="32"/>
      <c r="P98" s="28"/>
      <c r="Q98" s="28"/>
      <c r="R98" s="28"/>
      <c r="S98" s="28"/>
      <c r="T98" s="28"/>
      <c r="U98" s="47"/>
      <c r="V98" s="28"/>
      <c r="W98" s="28"/>
      <c r="X98" s="28"/>
      <c r="Y98" s="47"/>
      <c r="Z98" s="28"/>
      <c r="AA98" s="47"/>
      <c r="AB98" s="28"/>
      <c r="AC98" s="47">
        <v>0.17</v>
      </c>
      <c r="AD98" s="48">
        <v>9.0999999999999998E-2</v>
      </c>
      <c r="AE98" s="28">
        <v>152</v>
      </c>
      <c r="AF98" s="47">
        <v>0.94799999999999995</v>
      </c>
      <c r="AG98" s="47">
        <v>5.1999999999999998E-2</v>
      </c>
      <c r="AH98" s="47">
        <v>0.10299999999999999</v>
      </c>
      <c r="AI98" s="47">
        <v>0.38100000000000001</v>
      </c>
      <c r="AJ98" s="47">
        <v>0.26300000000000001</v>
      </c>
      <c r="AK98" s="47">
        <v>0.14699999999999999</v>
      </c>
      <c r="AL98" s="47">
        <v>0.106</v>
      </c>
      <c r="AM98" s="28">
        <v>14.39</v>
      </c>
      <c r="AN98" s="28">
        <v>15.71</v>
      </c>
      <c r="AO98" s="28">
        <v>5.64</v>
      </c>
      <c r="AP98" s="28">
        <v>12.91</v>
      </c>
      <c r="AQ98" s="28">
        <v>13.99</v>
      </c>
      <c r="AR98" s="28">
        <v>15.36</v>
      </c>
      <c r="AS98" s="28">
        <v>12.82</v>
      </c>
      <c r="AT98" s="28">
        <v>18.75</v>
      </c>
      <c r="AU98" s="47">
        <v>0.86499999999999999</v>
      </c>
      <c r="AV98" s="47">
        <v>0.71699999999999997</v>
      </c>
      <c r="AW98" s="49">
        <v>0.46</v>
      </c>
      <c r="AX98" s="49">
        <v>0.14000000000000001</v>
      </c>
      <c r="AY98" s="28">
        <v>132146</v>
      </c>
      <c r="AZ98" s="28">
        <v>3601</v>
      </c>
      <c r="BA98" s="28">
        <v>41585</v>
      </c>
      <c r="BB98" s="28">
        <v>98773</v>
      </c>
      <c r="BC98" s="50">
        <v>7.1999999999999995E-2</v>
      </c>
      <c r="BD98" s="47">
        <v>0.12</v>
      </c>
      <c r="BE98" s="47">
        <v>7.5999999999999998E-2</v>
      </c>
      <c r="BF98" s="47">
        <v>7.0000000000000007E-2</v>
      </c>
      <c r="BG98" s="49">
        <v>0.05</v>
      </c>
      <c r="BH98" s="28">
        <v>1</v>
      </c>
      <c r="BI98" s="28">
        <v>95</v>
      </c>
      <c r="BJ98" s="28">
        <v>9.3000000000000007</v>
      </c>
      <c r="BK98" s="28">
        <v>3286069</v>
      </c>
      <c r="BL98" s="47">
        <v>0.49299999999999999</v>
      </c>
      <c r="BM98" s="47">
        <v>5.7000000000000002E-2</v>
      </c>
      <c r="BN98" s="47">
        <v>0.21299999999999999</v>
      </c>
      <c r="BO98" s="47">
        <v>0.14899999999999999</v>
      </c>
      <c r="BP98" s="47">
        <v>0.746</v>
      </c>
      <c r="BQ98" s="47">
        <v>5.6000000000000001E-2</v>
      </c>
      <c r="BR98" s="47">
        <v>1.4E-2</v>
      </c>
      <c r="BS98" s="47">
        <v>0.129</v>
      </c>
      <c r="BT98" s="47">
        <v>6.0000000000000001E-3</v>
      </c>
      <c r="BU98" s="47">
        <v>4.9000000000000002E-2</v>
      </c>
      <c r="BV98" s="47">
        <v>0.34799999999999998</v>
      </c>
      <c r="BW98" s="47">
        <v>0.438</v>
      </c>
      <c r="BX98" s="52">
        <f t="shared" si="2"/>
        <v>0.63800000000000001</v>
      </c>
      <c r="BY98" s="52">
        <v>6.3E-2</v>
      </c>
      <c r="BZ98" s="52">
        <v>8.2000000000000003E-2</v>
      </c>
      <c r="CA98" s="53">
        <v>42696</v>
      </c>
      <c r="CB98" s="28">
        <v>4210.2299999999996</v>
      </c>
      <c r="CC98" s="28">
        <v>12212300</v>
      </c>
      <c r="CD98" s="28">
        <f t="shared" si="3"/>
        <v>780.4963149281632</v>
      </c>
      <c r="CE98" s="47">
        <v>0.55100000000000005</v>
      </c>
      <c r="CF98" s="47">
        <v>0.59299999999999997</v>
      </c>
      <c r="CG98" s="47">
        <v>5.7000000000000002E-2</v>
      </c>
      <c r="CH98" s="49">
        <v>0.22700000000000001</v>
      </c>
      <c r="CI98" s="47">
        <v>0.121</v>
      </c>
      <c r="CJ98" s="28">
        <v>24.2</v>
      </c>
      <c r="CK98" s="28">
        <v>41.4</v>
      </c>
      <c r="CL98" s="47">
        <v>0.121</v>
      </c>
      <c r="CM98" s="47">
        <v>5.3999999999999999E-2</v>
      </c>
      <c r="CN98" s="39">
        <v>2.34</v>
      </c>
      <c r="CO98" s="49">
        <v>0.48599999999999999</v>
      </c>
      <c r="CP98" s="49">
        <v>0.11</v>
      </c>
      <c r="CQ98" s="49">
        <v>0.24</v>
      </c>
      <c r="CR98" s="49">
        <v>0.22</v>
      </c>
      <c r="CS98" s="49">
        <v>0.96</v>
      </c>
      <c r="CT98" s="49">
        <v>0.09</v>
      </c>
      <c r="CU98" s="49">
        <v>0.03</v>
      </c>
      <c r="CV98" s="49">
        <v>0.2</v>
      </c>
      <c r="CW98" s="49">
        <v>0.27</v>
      </c>
      <c r="CX98" s="28">
        <v>17</v>
      </c>
      <c r="CY98" s="28">
        <v>8</v>
      </c>
      <c r="CZ98" s="28">
        <v>686.6</v>
      </c>
      <c r="DA98" s="28">
        <v>14</v>
      </c>
      <c r="DB98" s="49">
        <v>0.09</v>
      </c>
      <c r="DC98" s="41">
        <v>8.1967213114754098E-4</v>
      </c>
      <c r="DD98" s="40">
        <v>9.2592592592592596E-4</v>
      </c>
      <c r="DE98" s="40">
        <v>4.3478260869565218E-3</v>
      </c>
      <c r="DF98" s="49">
        <v>0.11</v>
      </c>
      <c r="DG98" s="49">
        <v>0.04</v>
      </c>
      <c r="DH98" s="41">
        <v>8.8495575221238937E-4</v>
      </c>
      <c r="DI98" s="28">
        <v>2774</v>
      </c>
      <c r="DJ98" s="49">
        <v>0.37</v>
      </c>
      <c r="DK98" s="49">
        <v>0.43</v>
      </c>
      <c r="DL98" s="49">
        <v>0.88</v>
      </c>
      <c r="DM98" s="49">
        <v>0.87</v>
      </c>
      <c r="DN98" s="49">
        <v>0.05</v>
      </c>
      <c r="DO98" s="28">
        <v>3.1</v>
      </c>
      <c r="DP98" s="28">
        <v>2.9</v>
      </c>
      <c r="DQ98" s="28">
        <v>0.16</v>
      </c>
      <c r="DR98" s="28">
        <v>2528</v>
      </c>
      <c r="DS98" s="47">
        <v>9.1999999999999998E-2</v>
      </c>
      <c r="DT98" s="49">
        <v>0.11</v>
      </c>
      <c r="DU98" s="28">
        <v>4.7</v>
      </c>
      <c r="DV98" s="28">
        <v>0.86</v>
      </c>
      <c r="DW98" s="28">
        <v>87100</v>
      </c>
      <c r="DX98" s="28">
        <v>49.92</v>
      </c>
      <c r="DY98" s="49">
        <v>0.5</v>
      </c>
      <c r="DZ98" s="49">
        <v>0.21</v>
      </c>
      <c r="EA98" s="28">
        <v>6</v>
      </c>
      <c r="EB98" s="28">
        <v>50</v>
      </c>
      <c r="EC98" s="49">
        <v>0.25</v>
      </c>
      <c r="ED98" s="28">
        <v>5</v>
      </c>
      <c r="EE98" s="28">
        <v>328</v>
      </c>
      <c r="EF98" s="28">
        <v>55</v>
      </c>
      <c r="EG98" s="28">
        <v>3</v>
      </c>
      <c r="EH98" s="28">
        <v>12</v>
      </c>
      <c r="EI98" s="28">
        <v>7</v>
      </c>
      <c r="EJ98" s="39">
        <v>5</v>
      </c>
      <c r="EK98" s="28">
        <v>12.9</v>
      </c>
      <c r="EL98" s="28">
        <v>2</v>
      </c>
      <c r="EM98" s="49">
        <v>0.25</v>
      </c>
      <c r="EN98" s="49">
        <v>0.74</v>
      </c>
      <c r="EO98" s="49">
        <v>0.38</v>
      </c>
      <c r="EP98" s="28">
        <v>1568</v>
      </c>
      <c r="EQ98" s="49">
        <v>0.54</v>
      </c>
      <c r="ER98" s="49">
        <v>0.2</v>
      </c>
      <c r="ES98" s="49">
        <v>0.92</v>
      </c>
      <c r="ET98" s="28">
        <v>0.46300000000000002</v>
      </c>
      <c r="EU98" s="47">
        <v>9.5000000000000001E-2</v>
      </c>
      <c r="EV98" s="47">
        <v>0.20399999999999999</v>
      </c>
      <c r="EW98" s="28">
        <v>548.1</v>
      </c>
      <c r="EX98" s="28">
        <v>183.2</v>
      </c>
      <c r="EY98" s="28">
        <v>17</v>
      </c>
      <c r="EZ98" s="43">
        <v>4900</v>
      </c>
      <c r="FA98" s="28">
        <v>46</v>
      </c>
      <c r="FB98" s="28">
        <v>81.8</v>
      </c>
      <c r="FC98" s="28">
        <v>260</v>
      </c>
      <c r="FD98" s="28">
        <v>30</v>
      </c>
      <c r="FE98" s="28">
        <v>4</v>
      </c>
      <c r="FF98" s="49">
        <v>0.17</v>
      </c>
      <c r="FG98" s="28">
        <v>3.6</v>
      </c>
      <c r="FH98" s="28">
        <v>4</v>
      </c>
      <c r="FI98" s="49">
        <v>7.0000000000000007E-2</v>
      </c>
      <c r="FJ98" s="49">
        <v>0.11</v>
      </c>
      <c r="FK98" s="49">
        <v>0.12</v>
      </c>
      <c r="FL98" s="49">
        <v>0.09</v>
      </c>
      <c r="FM98" s="47">
        <v>4.2999999999999997E-2</v>
      </c>
      <c r="FN98" s="47">
        <v>4.2000000000000003E-2</v>
      </c>
      <c r="FO98" s="47">
        <v>0.82399999999999995</v>
      </c>
      <c r="FP98" s="47">
        <v>8.5999999999999993E-2</v>
      </c>
      <c r="FQ98" s="47">
        <v>6.0000000000000001E-3</v>
      </c>
      <c r="FR98" s="47">
        <v>0.19900000000000001</v>
      </c>
      <c r="FS98" s="49">
        <v>0.76600000000000001</v>
      </c>
      <c r="FT98" s="47">
        <v>3.5000000000000003E-2</v>
      </c>
      <c r="FU98" s="38">
        <v>1</v>
      </c>
      <c r="FV98" s="28">
        <v>2014</v>
      </c>
      <c r="FW98" s="28">
        <v>5</v>
      </c>
      <c r="FX98" s="28">
        <v>80.900000000000006</v>
      </c>
      <c r="FY98" s="28">
        <v>39</v>
      </c>
      <c r="FZ98" s="32"/>
      <c r="GA98" s="28"/>
      <c r="GB98" s="28"/>
      <c r="GC98" s="28"/>
      <c r="GD98" s="23"/>
      <c r="GE98" s="23"/>
      <c r="GF98" s="23"/>
      <c r="GG98" s="23"/>
      <c r="GH98" s="23"/>
      <c r="GI98" s="23"/>
      <c r="GJ98" s="23"/>
      <c r="GK98" s="23"/>
      <c r="GL98" s="23"/>
      <c r="GM98" s="23"/>
      <c r="GN98" s="23"/>
      <c r="GO98" s="23"/>
      <c r="GP98" s="23"/>
      <c r="GQ98" s="23"/>
      <c r="GR98" s="23"/>
      <c r="GS98" s="23"/>
      <c r="GT98" s="23"/>
      <c r="GU98" s="23"/>
      <c r="GV98" s="23"/>
      <c r="GW98" s="23"/>
      <c r="GX98" s="23"/>
      <c r="GY98" s="23"/>
      <c r="GZ98" s="23"/>
      <c r="HA98" s="23"/>
      <c r="HB98" s="23"/>
      <c r="HC98" s="23"/>
      <c r="HD98" s="24"/>
      <c r="HE98" s="23"/>
      <c r="HF98" s="28"/>
      <c r="HG98" s="28"/>
      <c r="HH98" s="28"/>
      <c r="HI98" s="25"/>
      <c r="HJ98" s="23"/>
      <c r="HK98" s="23"/>
      <c r="HL98" s="23"/>
      <c r="HM98" s="23"/>
      <c r="HN98" s="23"/>
      <c r="HO98" s="28"/>
      <c r="HP98" s="28">
        <v>5.6</v>
      </c>
      <c r="HQ98" s="28">
        <v>4.2</v>
      </c>
      <c r="HR98" s="28">
        <v>211.3</v>
      </c>
      <c r="HS98" s="28">
        <v>12.1</v>
      </c>
      <c r="HT98" s="28">
        <v>5.3</v>
      </c>
      <c r="HU98" s="28">
        <v>13.5</v>
      </c>
      <c r="HV98" s="28">
        <v>401.9</v>
      </c>
      <c r="HW98" s="28">
        <v>86913</v>
      </c>
      <c r="HX98" s="47">
        <v>0.59</v>
      </c>
      <c r="HY98" s="28">
        <v>473</v>
      </c>
      <c r="HZ98" s="47">
        <v>0.89600000000000002</v>
      </c>
      <c r="IA98" s="47">
        <v>0.104</v>
      </c>
      <c r="IB98" s="47">
        <v>0.11899999999999999</v>
      </c>
      <c r="IC98" s="47">
        <v>0.40600000000000003</v>
      </c>
      <c r="ID98" s="47">
        <v>0.40699999999999997</v>
      </c>
      <c r="IE98" s="47">
        <v>1.6E-2</v>
      </c>
      <c r="IF98" s="47">
        <v>0.125</v>
      </c>
      <c r="IG98" s="47">
        <v>0.183</v>
      </c>
      <c r="IH98" s="47">
        <v>0.25700000000000001</v>
      </c>
      <c r="II98" s="47">
        <v>0.42</v>
      </c>
      <c r="IJ98" s="28">
        <v>11</v>
      </c>
      <c r="IK98" s="47">
        <v>0.86799999999999999</v>
      </c>
      <c r="IL98" s="47">
        <v>0.13200000000000001</v>
      </c>
      <c r="IM98" s="49">
        <v>0.14899999999999999</v>
      </c>
      <c r="IN98" s="47">
        <v>0.53</v>
      </c>
      <c r="IO98" s="47">
        <v>0.27400000000000002</v>
      </c>
      <c r="IP98" s="47">
        <v>0.115</v>
      </c>
      <c r="IQ98" s="47">
        <v>0.39200000000000002</v>
      </c>
      <c r="IR98" s="47">
        <v>0.247</v>
      </c>
      <c r="IS98" s="47">
        <v>0.16600000000000001</v>
      </c>
      <c r="IT98" s="49">
        <v>8.1000000000000003E-2</v>
      </c>
      <c r="IU98" s="28">
        <v>5.3</v>
      </c>
      <c r="IV98" s="56">
        <v>13</v>
      </c>
    </row>
    <row r="99" spans="1:256" ht="48">
      <c r="A99" s="42" t="s">
        <v>448</v>
      </c>
      <c r="B99" s="44" t="s">
        <v>489</v>
      </c>
      <c r="C99" s="44" t="s">
        <v>163</v>
      </c>
      <c r="D99" s="44" t="s">
        <v>210</v>
      </c>
      <c r="E99" s="44" t="s">
        <v>490</v>
      </c>
      <c r="F99" s="44" t="s">
        <v>451</v>
      </c>
      <c r="G99" s="44" t="s">
        <v>348</v>
      </c>
      <c r="H99" s="45">
        <v>92004</v>
      </c>
      <c r="I99" s="28" t="s">
        <v>491</v>
      </c>
      <c r="J99" s="44"/>
      <c r="K99" s="44"/>
      <c r="L99" s="44"/>
      <c r="M99" s="46" t="s">
        <v>148</v>
      </c>
      <c r="N99" s="28"/>
      <c r="O99" s="59">
        <v>0.38819999999999999</v>
      </c>
      <c r="P99" s="60">
        <v>0.64539999999999997</v>
      </c>
      <c r="Q99" s="60">
        <v>0.52280000000000004</v>
      </c>
      <c r="R99" s="60">
        <v>0.80989999999999995</v>
      </c>
      <c r="S99" s="60">
        <v>0.2429</v>
      </c>
      <c r="T99" s="60">
        <v>0.68869999999999998</v>
      </c>
      <c r="U99" s="60">
        <v>0.3407</v>
      </c>
      <c r="V99" s="62" t="s">
        <v>957</v>
      </c>
      <c r="W99" s="60">
        <v>0.71450000000000002</v>
      </c>
      <c r="X99" s="60">
        <v>0.68989999999999996</v>
      </c>
      <c r="Y99" s="61" t="s">
        <v>957</v>
      </c>
      <c r="Z99" s="60">
        <v>0.3589</v>
      </c>
      <c r="AA99" s="60">
        <v>3.3000000000000002E-2</v>
      </c>
      <c r="AB99" s="63">
        <v>0.42109999999999997</v>
      </c>
      <c r="AC99" s="47">
        <v>0.17</v>
      </c>
      <c r="AD99" s="48">
        <v>9.0999999999999998E-2</v>
      </c>
      <c r="AE99" s="28">
        <v>152</v>
      </c>
      <c r="AF99" s="47">
        <v>0.94799999999999995</v>
      </c>
      <c r="AG99" s="47">
        <v>5.1999999999999998E-2</v>
      </c>
      <c r="AH99" s="47">
        <v>0.10299999999999999</v>
      </c>
      <c r="AI99" s="47">
        <v>0.38100000000000001</v>
      </c>
      <c r="AJ99" s="47">
        <v>0.26300000000000001</v>
      </c>
      <c r="AK99" s="47">
        <v>0.14699999999999999</v>
      </c>
      <c r="AL99" s="47">
        <v>0.106</v>
      </c>
      <c r="AM99" s="28">
        <v>14.39</v>
      </c>
      <c r="AN99" s="28">
        <v>15.71</v>
      </c>
      <c r="AO99" s="28">
        <v>5.64</v>
      </c>
      <c r="AP99" s="28">
        <v>12.91</v>
      </c>
      <c r="AQ99" s="28">
        <v>13.99</v>
      </c>
      <c r="AR99" s="28">
        <v>15.36</v>
      </c>
      <c r="AS99" s="28">
        <v>12.82</v>
      </c>
      <c r="AT99" s="28">
        <v>18.75</v>
      </c>
      <c r="AU99" s="47">
        <v>0.86499999999999999</v>
      </c>
      <c r="AV99" s="47">
        <v>0.71699999999999997</v>
      </c>
      <c r="AW99" s="49">
        <v>0.46</v>
      </c>
      <c r="AX99" s="49">
        <v>0.14000000000000001</v>
      </c>
      <c r="AY99" s="28">
        <v>132146</v>
      </c>
      <c r="AZ99" s="28">
        <v>3601</v>
      </c>
      <c r="BA99" s="28">
        <v>41585</v>
      </c>
      <c r="BB99" s="28">
        <v>98773</v>
      </c>
      <c r="BC99" s="50">
        <v>7.1999999999999995E-2</v>
      </c>
      <c r="BD99" s="47">
        <v>0.12</v>
      </c>
      <c r="BE99" s="47">
        <v>7.5999999999999998E-2</v>
      </c>
      <c r="BF99" s="47">
        <v>7.0000000000000007E-2</v>
      </c>
      <c r="BG99" s="49">
        <v>0.05</v>
      </c>
      <c r="BH99" s="28">
        <v>1</v>
      </c>
      <c r="BI99" s="28">
        <v>0</v>
      </c>
      <c r="BJ99" s="39">
        <v>0.4</v>
      </c>
      <c r="BK99" s="28">
        <v>3286069</v>
      </c>
      <c r="BL99" s="47">
        <v>0.49299999999999999</v>
      </c>
      <c r="BM99" s="47">
        <v>5.7000000000000002E-2</v>
      </c>
      <c r="BN99" s="47">
        <v>0.21299999999999999</v>
      </c>
      <c r="BO99" s="47">
        <v>0.14899999999999999</v>
      </c>
      <c r="BP99" s="47">
        <v>0.746</v>
      </c>
      <c r="BQ99" s="47">
        <v>5.6000000000000001E-2</v>
      </c>
      <c r="BR99" s="47">
        <v>1.4E-2</v>
      </c>
      <c r="BS99" s="47">
        <v>0.129</v>
      </c>
      <c r="BT99" s="47">
        <v>6.0000000000000001E-3</v>
      </c>
      <c r="BU99" s="47">
        <v>4.9000000000000002E-2</v>
      </c>
      <c r="BV99" s="47">
        <v>0.34799999999999998</v>
      </c>
      <c r="BW99" s="47">
        <v>0.438</v>
      </c>
      <c r="BX99" s="52">
        <f t="shared" si="2"/>
        <v>0.63800000000000001</v>
      </c>
      <c r="BY99" s="52">
        <v>6.3E-2</v>
      </c>
      <c r="BZ99" s="52">
        <v>8.2000000000000003E-2</v>
      </c>
      <c r="CA99" s="53">
        <v>42696</v>
      </c>
      <c r="CB99" s="28">
        <v>4210.2299999999996</v>
      </c>
      <c r="CC99" s="28">
        <v>1796320000</v>
      </c>
      <c r="CD99" s="28">
        <f t="shared" si="3"/>
        <v>780.4963149281632</v>
      </c>
      <c r="CE99" s="47">
        <v>0.28499999999999998</v>
      </c>
      <c r="CF99" s="47">
        <v>0.41599999999999998</v>
      </c>
      <c r="CG99" s="47">
        <v>5.3999999999999999E-2</v>
      </c>
      <c r="CH99" s="47">
        <v>0.57399999999999995</v>
      </c>
      <c r="CI99" s="47">
        <v>4.1000000000000002E-2</v>
      </c>
      <c r="CJ99" s="28">
        <v>22.5</v>
      </c>
      <c r="CK99" s="28">
        <v>39.9</v>
      </c>
      <c r="CL99" s="47">
        <v>5.0999999999999997E-2</v>
      </c>
      <c r="CM99" s="47">
        <v>0.107</v>
      </c>
      <c r="CN99" s="39">
        <v>2.58</v>
      </c>
      <c r="CO99" s="47">
        <v>0.16600000000000001</v>
      </c>
      <c r="CP99" s="49">
        <v>0.11</v>
      </c>
      <c r="CQ99" s="49">
        <v>0.24</v>
      </c>
      <c r="CR99" s="49">
        <v>0.22</v>
      </c>
      <c r="CS99" s="49">
        <v>0.96</v>
      </c>
      <c r="CT99" s="49">
        <v>0.09</v>
      </c>
      <c r="CU99" s="49">
        <v>0.03</v>
      </c>
      <c r="CV99" s="49">
        <v>0.2</v>
      </c>
      <c r="CW99" s="49">
        <v>0.27</v>
      </c>
      <c r="CX99" s="28">
        <v>17</v>
      </c>
      <c r="CY99" s="28">
        <v>8</v>
      </c>
      <c r="CZ99" s="28">
        <v>686.6</v>
      </c>
      <c r="DA99" s="28">
        <v>14</v>
      </c>
      <c r="DB99" s="49">
        <v>0.09</v>
      </c>
      <c r="DC99" s="41">
        <v>8.1967213114754098E-4</v>
      </c>
      <c r="DD99" s="40">
        <v>9.2592592592592596E-4</v>
      </c>
      <c r="DE99" s="40">
        <v>4.3478260869565218E-3</v>
      </c>
      <c r="DF99" s="49">
        <v>0.11</v>
      </c>
      <c r="DG99" s="49">
        <v>0.04</v>
      </c>
      <c r="DH99" s="41">
        <v>8.8495575221238937E-4</v>
      </c>
      <c r="DI99" s="28">
        <v>2774</v>
      </c>
      <c r="DJ99" s="49">
        <v>0.37</v>
      </c>
      <c r="DK99" s="49">
        <v>0.43</v>
      </c>
      <c r="DL99" s="49">
        <v>0.88</v>
      </c>
      <c r="DM99" s="49">
        <v>0.87</v>
      </c>
      <c r="DN99" s="49">
        <v>0.05</v>
      </c>
      <c r="DO99" s="28">
        <v>3.1</v>
      </c>
      <c r="DP99" s="28">
        <v>2.9</v>
      </c>
      <c r="DQ99" s="28">
        <v>0.16</v>
      </c>
      <c r="DR99" s="28">
        <v>2528</v>
      </c>
      <c r="DS99" s="47">
        <v>9.1999999999999998E-2</v>
      </c>
      <c r="DT99" s="49">
        <v>0.11</v>
      </c>
      <c r="DU99" s="28">
        <v>4.7</v>
      </c>
      <c r="DV99" s="28">
        <v>0.86</v>
      </c>
      <c r="DW99" s="28">
        <v>87100</v>
      </c>
      <c r="DX99" s="28">
        <v>49.92</v>
      </c>
      <c r="DY99" s="49">
        <v>0.5</v>
      </c>
      <c r="DZ99" s="49">
        <v>0.21</v>
      </c>
      <c r="EA99" s="28">
        <v>6</v>
      </c>
      <c r="EB99" s="28">
        <v>50</v>
      </c>
      <c r="EC99" s="49">
        <v>0.25</v>
      </c>
      <c r="ED99" s="28">
        <v>5</v>
      </c>
      <c r="EE99" s="28">
        <v>328</v>
      </c>
      <c r="EF99" s="28">
        <v>55</v>
      </c>
      <c r="EG99" s="28">
        <v>3</v>
      </c>
      <c r="EH99" s="28">
        <v>12</v>
      </c>
      <c r="EI99" s="28">
        <v>7</v>
      </c>
      <c r="EJ99" s="39">
        <v>5</v>
      </c>
      <c r="EK99" s="28">
        <v>12.9</v>
      </c>
      <c r="EL99" s="28">
        <v>2</v>
      </c>
      <c r="EM99" s="49">
        <v>0.25</v>
      </c>
      <c r="EN99" s="49">
        <v>0.74</v>
      </c>
      <c r="EO99" s="49">
        <v>0.38</v>
      </c>
      <c r="EP99" s="28">
        <v>1568</v>
      </c>
      <c r="EQ99" s="49">
        <v>0.54</v>
      </c>
      <c r="ER99" s="49">
        <v>0.2</v>
      </c>
      <c r="ES99" s="49">
        <v>0.92</v>
      </c>
      <c r="ET99" s="28">
        <v>0.46300000000000002</v>
      </c>
      <c r="EU99" s="47">
        <v>9.5000000000000001E-2</v>
      </c>
      <c r="EV99" s="47">
        <v>0.20399999999999999</v>
      </c>
      <c r="EW99" s="28">
        <v>548.1</v>
      </c>
      <c r="EX99" s="28">
        <v>183.2</v>
      </c>
      <c r="EY99" s="28">
        <v>17</v>
      </c>
      <c r="EZ99" s="43">
        <v>4900</v>
      </c>
      <c r="FA99" s="28">
        <v>46</v>
      </c>
      <c r="FB99" s="28">
        <v>81.8</v>
      </c>
      <c r="FC99" s="28">
        <v>260</v>
      </c>
      <c r="FD99" s="28">
        <v>30</v>
      </c>
      <c r="FE99" s="28">
        <v>4</v>
      </c>
      <c r="FF99" s="49">
        <v>0.17</v>
      </c>
      <c r="FG99" s="28">
        <v>3.6</v>
      </c>
      <c r="FH99" s="28">
        <v>4</v>
      </c>
      <c r="FI99" s="49">
        <v>7.0000000000000007E-2</v>
      </c>
      <c r="FJ99" s="49">
        <v>0.11</v>
      </c>
      <c r="FK99" s="49">
        <v>0.12</v>
      </c>
      <c r="FL99" s="49">
        <v>0.09</v>
      </c>
      <c r="FM99" s="47">
        <v>4.2999999999999997E-2</v>
      </c>
      <c r="FN99" s="47">
        <v>4.2000000000000003E-2</v>
      </c>
      <c r="FO99" s="47">
        <v>0.82399999999999995</v>
      </c>
      <c r="FP99" s="47">
        <v>8.5999999999999993E-2</v>
      </c>
      <c r="FQ99" s="47">
        <v>6.0000000000000001E-3</v>
      </c>
      <c r="FR99" s="47">
        <v>0.19900000000000001</v>
      </c>
      <c r="FS99" s="49">
        <v>0.76600000000000001</v>
      </c>
      <c r="FT99" s="47">
        <v>3.5000000000000003E-2</v>
      </c>
      <c r="FU99" s="38">
        <v>1</v>
      </c>
      <c r="FV99" s="28">
        <v>2014</v>
      </c>
      <c r="FW99" s="28">
        <v>5</v>
      </c>
      <c r="FX99" s="28">
        <v>80.900000000000006</v>
      </c>
      <c r="FY99" s="28">
        <v>39</v>
      </c>
      <c r="FZ99" s="64" t="s">
        <v>492</v>
      </c>
      <c r="GA99" s="65" t="s">
        <v>493</v>
      </c>
      <c r="GB99" s="65" t="s">
        <v>348</v>
      </c>
      <c r="GC99" s="66">
        <v>120544</v>
      </c>
      <c r="GD99" s="67">
        <v>0.36</v>
      </c>
      <c r="GE99" s="67">
        <v>0.56930000000000003</v>
      </c>
      <c r="GF99" s="67">
        <v>7.0699999999999999E-2</v>
      </c>
      <c r="GG99" s="67">
        <v>0.78339999999999999</v>
      </c>
      <c r="GH99" s="67">
        <v>0.68300000000000005</v>
      </c>
      <c r="GI99" s="67">
        <v>6.9000000000000006E-2</v>
      </c>
      <c r="GJ99" s="67">
        <v>3.1300000000000001E-2</v>
      </c>
      <c r="GK99" s="67">
        <v>3.1099999999999999E-2</v>
      </c>
      <c r="GL99" s="67">
        <v>1.4200000000000001E-2</v>
      </c>
      <c r="GM99" s="67">
        <v>1.6199999999999999E-2</v>
      </c>
      <c r="GN99" s="69">
        <v>0.41560000000000002</v>
      </c>
      <c r="GO99" s="67">
        <v>0.94330000000000003</v>
      </c>
      <c r="GP99" s="67">
        <v>0.70630000000000004</v>
      </c>
      <c r="GQ99" s="67">
        <v>0.1176</v>
      </c>
      <c r="GR99" s="67">
        <v>0.69930000000000003</v>
      </c>
      <c r="GS99" s="67">
        <v>4.99E-2</v>
      </c>
      <c r="GT99" s="69">
        <v>0.13320000000000001</v>
      </c>
      <c r="GU99" s="67">
        <v>0.93959999999999999</v>
      </c>
      <c r="GV99" s="67">
        <v>0.1013</v>
      </c>
      <c r="GW99" s="67">
        <v>2.5100000000000001E-2</v>
      </c>
      <c r="GX99" s="67">
        <v>1.1599999999999999E-2</v>
      </c>
      <c r="GY99" s="68" t="s">
        <v>957</v>
      </c>
      <c r="GZ99" s="69">
        <v>0.34739999999999999</v>
      </c>
      <c r="HA99" s="67">
        <v>0.1525</v>
      </c>
      <c r="HB99" s="67">
        <v>0.1197</v>
      </c>
      <c r="HC99" s="67">
        <v>2.1600000000000001E-2</v>
      </c>
      <c r="HD99" s="70">
        <v>2643</v>
      </c>
      <c r="HE99" s="67">
        <v>0.22639999999999999</v>
      </c>
      <c r="HF99" s="65">
        <v>4809164</v>
      </c>
      <c r="HG99" s="65">
        <v>166596114</v>
      </c>
      <c r="HH99" s="65">
        <v>1382</v>
      </c>
      <c r="HI99" s="71">
        <v>8.0999999999999996E-3</v>
      </c>
      <c r="HJ99" s="67">
        <v>1514</v>
      </c>
      <c r="HK99" s="67">
        <v>0.80969999999999998</v>
      </c>
      <c r="HL99" s="67">
        <v>5.3600000000000002E-2</v>
      </c>
      <c r="HM99" s="67">
        <v>0.49509999999999998</v>
      </c>
      <c r="HN99" s="67">
        <v>0.37830000000000003</v>
      </c>
      <c r="HO99" s="28"/>
      <c r="HP99" s="28">
        <v>5.6</v>
      </c>
      <c r="HQ99" s="28">
        <v>4.2</v>
      </c>
      <c r="HR99" s="28">
        <v>211.3</v>
      </c>
      <c r="HS99" s="28">
        <v>12.1</v>
      </c>
      <c r="HT99" s="28">
        <v>5.3</v>
      </c>
      <c r="HU99" s="28">
        <v>13.5</v>
      </c>
      <c r="HV99" s="28">
        <v>401.9</v>
      </c>
      <c r="HW99" s="28">
        <v>86913</v>
      </c>
      <c r="HX99" s="47">
        <v>0.59</v>
      </c>
      <c r="HY99" s="28">
        <v>473</v>
      </c>
      <c r="HZ99" s="47">
        <v>0.89600000000000002</v>
      </c>
      <c r="IA99" s="47">
        <v>0.104</v>
      </c>
      <c r="IB99" s="47">
        <v>0.11899999999999999</v>
      </c>
      <c r="IC99" s="47">
        <v>0.40600000000000003</v>
      </c>
      <c r="ID99" s="47">
        <v>0.40699999999999997</v>
      </c>
      <c r="IE99" s="47">
        <v>1.6E-2</v>
      </c>
      <c r="IF99" s="47">
        <v>0.125</v>
      </c>
      <c r="IG99" s="47">
        <v>0.183</v>
      </c>
      <c r="IH99" s="47">
        <v>0.25700000000000001</v>
      </c>
      <c r="II99" s="47">
        <v>0.42</v>
      </c>
      <c r="IJ99" s="28">
        <v>11</v>
      </c>
      <c r="IK99" s="47">
        <v>0.86799999999999999</v>
      </c>
      <c r="IL99" s="47">
        <v>0.13200000000000001</v>
      </c>
      <c r="IM99" s="49">
        <v>0.14899999999999999</v>
      </c>
      <c r="IN99" s="47">
        <v>0.53</v>
      </c>
      <c r="IO99" s="47">
        <v>0.27400000000000002</v>
      </c>
      <c r="IP99" s="47">
        <v>0.115</v>
      </c>
      <c r="IQ99" s="47">
        <v>0.39200000000000002</v>
      </c>
      <c r="IR99" s="47">
        <v>0.247</v>
      </c>
      <c r="IS99" s="47">
        <v>0.16600000000000001</v>
      </c>
      <c r="IT99" s="49">
        <v>8.1000000000000003E-2</v>
      </c>
      <c r="IU99" s="28">
        <v>5.3</v>
      </c>
      <c r="IV99" s="56">
        <v>13</v>
      </c>
    </row>
    <row r="100" spans="1:256" ht="64">
      <c r="A100" s="42" t="s">
        <v>448</v>
      </c>
      <c r="B100" s="42" t="s">
        <v>494</v>
      </c>
      <c r="C100" s="42"/>
      <c r="D100" s="42" t="s">
        <v>321</v>
      </c>
      <c r="E100" s="42"/>
      <c r="F100" s="42" t="s">
        <v>451</v>
      </c>
      <c r="G100" s="42" t="s">
        <v>348</v>
      </c>
      <c r="H100" s="45">
        <v>92173</v>
      </c>
      <c r="I100" s="28" t="s">
        <v>495</v>
      </c>
      <c r="J100" s="42"/>
      <c r="K100" s="42"/>
      <c r="L100" s="42"/>
      <c r="M100" s="46" t="s">
        <v>215</v>
      </c>
      <c r="N100" s="28"/>
      <c r="O100" s="72">
        <v>0.58289999999999997</v>
      </c>
      <c r="P100" s="73">
        <v>0.74390000000000001</v>
      </c>
      <c r="Q100" s="73">
        <v>0.79779999999999995</v>
      </c>
      <c r="R100" s="73">
        <v>0.85650000000000004</v>
      </c>
      <c r="S100" s="73">
        <v>0.52239999999999998</v>
      </c>
      <c r="T100" s="73">
        <v>0.73140000000000005</v>
      </c>
      <c r="U100" s="73">
        <v>0.45390000000000003</v>
      </c>
      <c r="V100" s="74" t="s">
        <v>957</v>
      </c>
      <c r="W100" s="73">
        <v>0.75890000000000002</v>
      </c>
      <c r="X100" s="73">
        <v>0.78979999999999995</v>
      </c>
      <c r="Y100" s="75" t="s">
        <v>957</v>
      </c>
      <c r="Z100" s="73">
        <v>0.63049999999999995</v>
      </c>
      <c r="AA100" s="73">
        <v>9.9599999999999994E-2</v>
      </c>
      <c r="AB100" s="76">
        <v>0.58350000000000002</v>
      </c>
      <c r="AC100" s="47">
        <v>0.17</v>
      </c>
      <c r="AD100" s="48">
        <v>9.0999999999999998E-2</v>
      </c>
      <c r="AE100" s="28">
        <v>152</v>
      </c>
      <c r="AF100" s="47">
        <v>0.94799999999999995</v>
      </c>
      <c r="AG100" s="47">
        <v>5.1999999999999998E-2</v>
      </c>
      <c r="AH100" s="47">
        <v>0.10299999999999999</v>
      </c>
      <c r="AI100" s="47">
        <v>0.38100000000000001</v>
      </c>
      <c r="AJ100" s="47">
        <v>0.26300000000000001</v>
      </c>
      <c r="AK100" s="47">
        <v>0.14699999999999999</v>
      </c>
      <c r="AL100" s="47">
        <v>0.106</v>
      </c>
      <c r="AM100" s="28">
        <v>14.39</v>
      </c>
      <c r="AN100" s="28">
        <v>15.71</v>
      </c>
      <c r="AO100" s="28">
        <v>5.64</v>
      </c>
      <c r="AP100" s="28">
        <v>12.91</v>
      </c>
      <c r="AQ100" s="28">
        <v>13.99</v>
      </c>
      <c r="AR100" s="28">
        <v>15.36</v>
      </c>
      <c r="AS100" s="28">
        <v>12.82</v>
      </c>
      <c r="AT100" s="28">
        <v>18.75</v>
      </c>
      <c r="AU100" s="47">
        <v>0.86499999999999999</v>
      </c>
      <c r="AV100" s="47">
        <v>0.71699999999999997</v>
      </c>
      <c r="AW100" s="49">
        <v>0.46</v>
      </c>
      <c r="AX100" s="49">
        <v>0.14000000000000001</v>
      </c>
      <c r="AY100" s="28">
        <v>132146</v>
      </c>
      <c r="AZ100" s="28">
        <v>3601</v>
      </c>
      <c r="BA100" s="28">
        <v>41585</v>
      </c>
      <c r="BB100" s="28">
        <v>98773</v>
      </c>
      <c r="BC100" s="50">
        <v>7.1999999999999995E-2</v>
      </c>
      <c r="BD100" s="47">
        <v>0.12</v>
      </c>
      <c r="BE100" s="47">
        <v>7.5999999999999998E-2</v>
      </c>
      <c r="BF100" s="47">
        <v>7.0000000000000007E-2</v>
      </c>
      <c r="BG100" s="49">
        <v>0.05</v>
      </c>
      <c r="BH100" s="28">
        <v>1</v>
      </c>
      <c r="BI100" s="28">
        <v>51</v>
      </c>
      <c r="BJ100" s="28">
        <v>6.9</v>
      </c>
      <c r="BK100" s="28">
        <v>3286069</v>
      </c>
      <c r="BL100" s="47">
        <v>0.49299999999999999</v>
      </c>
      <c r="BM100" s="47">
        <v>5.7000000000000002E-2</v>
      </c>
      <c r="BN100" s="47">
        <v>0.21299999999999999</v>
      </c>
      <c r="BO100" s="47">
        <v>0.14899999999999999</v>
      </c>
      <c r="BP100" s="47">
        <v>0.746</v>
      </c>
      <c r="BQ100" s="47">
        <v>5.6000000000000001E-2</v>
      </c>
      <c r="BR100" s="47">
        <v>1.4E-2</v>
      </c>
      <c r="BS100" s="47">
        <v>0.129</v>
      </c>
      <c r="BT100" s="47">
        <v>6.0000000000000001E-3</v>
      </c>
      <c r="BU100" s="47">
        <v>4.9000000000000002E-2</v>
      </c>
      <c r="BV100" s="47">
        <v>0.34799999999999998</v>
      </c>
      <c r="BW100" s="47">
        <v>0.438</v>
      </c>
      <c r="BX100" s="52">
        <f t="shared" si="2"/>
        <v>0.63800000000000001</v>
      </c>
      <c r="BY100" s="52">
        <v>6.3E-2</v>
      </c>
      <c r="BZ100" s="52">
        <v>8.2000000000000003E-2</v>
      </c>
      <c r="CA100" s="53">
        <v>42696</v>
      </c>
      <c r="CB100" s="28">
        <v>4210.2299999999996</v>
      </c>
      <c r="CC100" s="28">
        <v>13102500</v>
      </c>
      <c r="CD100" s="28">
        <f t="shared" si="3"/>
        <v>780.4963149281632</v>
      </c>
      <c r="CE100" s="47">
        <v>0.105</v>
      </c>
      <c r="CF100" s="47">
        <v>0.55800000000000005</v>
      </c>
      <c r="CG100" s="47">
        <v>0.13300000000000001</v>
      </c>
      <c r="CH100" s="47">
        <v>0.70399999999999996</v>
      </c>
      <c r="CI100" s="47">
        <v>0.10100000000000001</v>
      </c>
      <c r="CJ100" s="28">
        <v>27.9</v>
      </c>
      <c r="CK100" s="28">
        <v>37.6</v>
      </c>
      <c r="CL100" s="47">
        <v>0.106</v>
      </c>
      <c r="CM100" s="47">
        <v>0.26900000000000002</v>
      </c>
      <c r="CN100" s="39">
        <v>4.2300000000000004</v>
      </c>
      <c r="CO100" s="49">
        <v>0.36899999999999999</v>
      </c>
      <c r="CP100" s="49">
        <v>0.11</v>
      </c>
      <c r="CQ100" s="49">
        <v>0.24</v>
      </c>
      <c r="CR100" s="49">
        <v>0.22</v>
      </c>
      <c r="CS100" s="49">
        <v>0.96</v>
      </c>
      <c r="CT100" s="49">
        <v>0.09</v>
      </c>
      <c r="CU100" s="49">
        <v>0.03</v>
      </c>
      <c r="CV100" s="49">
        <v>0.2</v>
      </c>
      <c r="CW100" s="49">
        <v>0.27</v>
      </c>
      <c r="CX100" s="28">
        <v>17</v>
      </c>
      <c r="CY100" s="28">
        <v>8</v>
      </c>
      <c r="CZ100" s="28">
        <v>686.6</v>
      </c>
      <c r="DA100" s="28">
        <v>14</v>
      </c>
      <c r="DB100" s="49">
        <v>0.09</v>
      </c>
      <c r="DC100" s="41">
        <v>8.1967213114754098E-4</v>
      </c>
      <c r="DD100" s="40">
        <v>9.2592592592592596E-4</v>
      </c>
      <c r="DE100" s="40">
        <v>4.3478260869565218E-3</v>
      </c>
      <c r="DF100" s="49">
        <v>0.11</v>
      </c>
      <c r="DG100" s="49">
        <v>0.04</v>
      </c>
      <c r="DH100" s="41">
        <v>8.8495575221238937E-4</v>
      </c>
      <c r="DI100" s="28">
        <v>2774</v>
      </c>
      <c r="DJ100" s="49">
        <v>0.37</v>
      </c>
      <c r="DK100" s="49">
        <v>0.43</v>
      </c>
      <c r="DL100" s="49">
        <v>0.88</v>
      </c>
      <c r="DM100" s="49">
        <v>0.87</v>
      </c>
      <c r="DN100" s="49">
        <v>0.05</v>
      </c>
      <c r="DO100" s="28">
        <v>3.1</v>
      </c>
      <c r="DP100" s="28">
        <v>2.9</v>
      </c>
      <c r="DQ100" s="28">
        <v>0.16</v>
      </c>
      <c r="DR100" s="28">
        <v>2528</v>
      </c>
      <c r="DS100" s="47">
        <v>9.1999999999999998E-2</v>
      </c>
      <c r="DT100" s="49">
        <v>0.11</v>
      </c>
      <c r="DU100" s="28">
        <v>4.7</v>
      </c>
      <c r="DV100" s="28">
        <v>0.86</v>
      </c>
      <c r="DW100" s="28">
        <v>87100</v>
      </c>
      <c r="DX100" s="28">
        <v>49.92</v>
      </c>
      <c r="DY100" s="49">
        <v>0.5</v>
      </c>
      <c r="DZ100" s="49">
        <v>0.21</v>
      </c>
      <c r="EA100" s="28">
        <v>6</v>
      </c>
      <c r="EB100" s="28">
        <v>50</v>
      </c>
      <c r="EC100" s="49">
        <v>0.25</v>
      </c>
      <c r="ED100" s="28">
        <v>5</v>
      </c>
      <c r="EE100" s="28">
        <v>328</v>
      </c>
      <c r="EF100" s="28">
        <v>55</v>
      </c>
      <c r="EG100" s="28">
        <v>3</v>
      </c>
      <c r="EH100" s="28">
        <v>12</v>
      </c>
      <c r="EI100" s="28">
        <v>7</v>
      </c>
      <c r="EJ100" s="39">
        <v>5</v>
      </c>
      <c r="EK100" s="28">
        <v>12.9</v>
      </c>
      <c r="EL100" s="28">
        <v>2</v>
      </c>
      <c r="EM100" s="49">
        <v>0.25</v>
      </c>
      <c r="EN100" s="49">
        <v>0.74</v>
      </c>
      <c r="EO100" s="49">
        <v>0.38</v>
      </c>
      <c r="EP100" s="28">
        <v>1568</v>
      </c>
      <c r="EQ100" s="49">
        <v>0.54</v>
      </c>
      <c r="ER100" s="49">
        <v>0.2</v>
      </c>
      <c r="ES100" s="49">
        <v>0.92</v>
      </c>
      <c r="ET100" s="28">
        <v>0.46300000000000002</v>
      </c>
      <c r="EU100" s="47">
        <v>9.5000000000000001E-2</v>
      </c>
      <c r="EV100" s="47">
        <v>0.20399999999999999</v>
      </c>
      <c r="EW100" s="28">
        <v>548.1</v>
      </c>
      <c r="EX100" s="28">
        <v>183.2</v>
      </c>
      <c r="EY100" s="28">
        <v>17</v>
      </c>
      <c r="EZ100" s="43">
        <v>4900</v>
      </c>
      <c r="FA100" s="28">
        <v>46</v>
      </c>
      <c r="FB100" s="28">
        <v>81.8</v>
      </c>
      <c r="FC100" s="28">
        <v>260</v>
      </c>
      <c r="FD100" s="28">
        <v>30</v>
      </c>
      <c r="FE100" s="28">
        <v>4</v>
      </c>
      <c r="FF100" s="49">
        <v>0.17</v>
      </c>
      <c r="FG100" s="28">
        <v>3.6</v>
      </c>
      <c r="FH100" s="28">
        <v>4</v>
      </c>
      <c r="FI100" s="49">
        <v>7.0000000000000007E-2</v>
      </c>
      <c r="FJ100" s="49">
        <v>0.11</v>
      </c>
      <c r="FK100" s="49">
        <v>0.12</v>
      </c>
      <c r="FL100" s="49">
        <v>0.09</v>
      </c>
      <c r="FM100" s="47">
        <v>4.2999999999999997E-2</v>
      </c>
      <c r="FN100" s="47">
        <v>4.2000000000000003E-2</v>
      </c>
      <c r="FO100" s="47">
        <v>0.82399999999999995</v>
      </c>
      <c r="FP100" s="47">
        <v>8.5999999999999993E-2</v>
      </c>
      <c r="FQ100" s="47">
        <v>6.0000000000000001E-3</v>
      </c>
      <c r="FR100" s="47">
        <v>0.19900000000000001</v>
      </c>
      <c r="FS100" s="49">
        <v>0.76600000000000001</v>
      </c>
      <c r="FT100" s="47">
        <v>3.5000000000000003E-2</v>
      </c>
      <c r="FU100" s="38">
        <v>1</v>
      </c>
      <c r="FV100" s="28">
        <v>2014</v>
      </c>
      <c r="FW100" s="28">
        <v>5</v>
      </c>
      <c r="FX100" s="28">
        <v>80.900000000000006</v>
      </c>
      <c r="FY100" s="28">
        <v>39</v>
      </c>
      <c r="FZ100" s="77" t="s">
        <v>496</v>
      </c>
      <c r="GA100" s="78" t="s">
        <v>497</v>
      </c>
      <c r="GB100" s="78" t="s">
        <v>348</v>
      </c>
      <c r="GC100" s="79">
        <v>109504</v>
      </c>
      <c r="GD100" s="80">
        <v>0.28699999999999998</v>
      </c>
      <c r="GE100" s="80">
        <v>0.57469999999999999</v>
      </c>
      <c r="GF100" s="80">
        <v>0.13830000000000001</v>
      </c>
      <c r="GG100" s="80">
        <v>0.88009999999999999</v>
      </c>
      <c r="GH100" s="80">
        <v>0.72750000000000004</v>
      </c>
      <c r="GI100" s="80">
        <v>0.13850000000000001</v>
      </c>
      <c r="GJ100" s="80">
        <v>0.18290000000000001</v>
      </c>
      <c r="GK100" s="80">
        <v>1.03E-2</v>
      </c>
      <c r="GL100" s="80">
        <v>1.26E-2</v>
      </c>
      <c r="GM100" s="80">
        <v>5.04E-2</v>
      </c>
      <c r="GN100" s="81">
        <v>0.49469999999999997</v>
      </c>
      <c r="GO100" s="80">
        <v>0.92579999999999996</v>
      </c>
      <c r="GP100" s="80">
        <v>0.67710000000000004</v>
      </c>
      <c r="GQ100" s="80">
        <v>0.19309999999999999</v>
      </c>
      <c r="GR100" s="80">
        <v>0.57509999999999994</v>
      </c>
      <c r="GS100" s="80">
        <v>0.1414</v>
      </c>
      <c r="GT100" s="81">
        <v>9.0300000000000005E-2</v>
      </c>
      <c r="GU100" s="80">
        <v>0.83699999999999997</v>
      </c>
      <c r="GV100" s="80">
        <v>0.34229999999999999</v>
      </c>
      <c r="GW100" s="80">
        <v>7.3200000000000001E-2</v>
      </c>
      <c r="GX100" s="80">
        <v>2.2000000000000001E-3</v>
      </c>
      <c r="GY100" s="80">
        <v>1.9599999999999999E-2</v>
      </c>
      <c r="GZ100" s="81">
        <v>0.22919999999999999</v>
      </c>
      <c r="HA100" s="80">
        <v>0.35770000000000002</v>
      </c>
      <c r="HB100" s="80">
        <v>0.21870000000000001</v>
      </c>
      <c r="HC100" s="80">
        <v>3.2199999999999999E-2</v>
      </c>
      <c r="HD100" s="83">
        <v>1490</v>
      </c>
      <c r="HE100" s="80">
        <v>0.39529999999999998</v>
      </c>
      <c r="HF100" s="65">
        <v>11555643</v>
      </c>
      <c r="HG100" s="65">
        <v>343891957</v>
      </c>
      <c r="HH100" s="78">
        <v>3140</v>
      </c>
      <c r="HI100" s="84">
        <v>1.29E-2</v>
      </c>
      <c r="HJ100" s="80">
        <v>959</v>
      </c>
      <c r="HK100" s="80">
        <v>0.65700000000000003</v>
      </c>
      <c r="HL100" s="80">
        <v>4.4699999999999997E-2</v>
      </c>
      <c r="HM100" s="80">
        <v>0.56010000000000004</v>
      </c>
      <c r="HN100" s="80">
        <v>0.33489999999999998</v>
      </c>
      <c r="HO100" s="28"/>
      <c r="HP100" s="28">
        <v>5.6</v>
      </c>
      <c r="HQ100" s="28">
        <v>4.2</v>
      </c>
      <c r="HR100" s="28">
        <v>211.3</v>
      </c>
      <c r="HS100" s="28">
        <v>12.1</v>
      </c>
      <c r="HT100" s="28">
        <v>5.3</v>
      </c>
      <c r="HU100" s="28">
        <v>13.5</v>
      </c>
      <c r="HV100" s="28">
        <v>401.9</v>
      </c>
      <c r="HW100" s="28">
        <v>86913</v>
      </c>
      <c r="HX100" s="47">
        <v>0.59</v>
      </c>
      <c r="HY100" s="28">
        <v>473</v>
      </c>
      <c r="HZ100" s="47">
        <v>0.89600000000000002</v>
      </c>
      <c r="IA100" s="47">
        <v>0.104</v>
      </c>
      <c r="IB100" s="47">
        <v>0.11899999999999999</v>
      </c>
      <c r="IC100" s="47">
        <v>0.40600000000000003</v>
      </c>
      <c r="ID100" s="47">
        <v>0.40699999999999997</v>
      </c>
      <c r="IE100" s="47">
        <v>1.6E-2</v>
      </c>
      <c r="IF100" s="47">
        <v>0.125</v>
      </c>
      <c r="IG100" s="47">
        <v>0.183</v>
      </c>
      <c r="IH100" s="47">
        <v>0.25700000000000001</v>
      </c>
      <c r="II100" s="47">
        <v>0.42</v>
      </c>
      <c r="IJ100" s="28">
        <v>11</v>
      </c>
      <c r="IK100" s="47">
        <v>0.86799999999999999</v>
      </c>
      <c r="IL100" s="47">
        <v>0.13200000000000001</v>
      </c>
      <c r="IM100" s="49">
        <v>0.14899999999999999</v>
      </c>
      <c r="IN100" s="47">
        <v>0.53</v>
      </c>
      <c r="IO100" s="47">
        <v>0.27400000000000002</v>
      </c>
      <c r="IP100" s="47">
        <v>0.115</v>
      </c>
      <c r="IQ100" s="47">
        <v>0.39200000000000002</v>
      </c>
      <c r="IR100" s="47">
        <v>0.247</v>
      </c>
      <c r="IS100" s="47">
        <v>0.16600000000000001</v>
      </c>
      <c r="IT100" s="49">
        <v>8.1000000000000003E-2</v>
      </c>
      <c r="IU100" s="28">
        <v>5.3</v>
      </c>
      <c r="IV100" s="56">
        <v>13</v>
      </c>
    </row>
    <row r="101" spans="1:256" ht="48">
      <c r="A101" s="42" t="s">
        <v>498</v>
      </c>
      <c r="B101" s="44" t="s">
        <v>499</v>
      </c>
      <c r="C101" s="44" t="s">
        <v>150</v>
      </c>
      <c r="D101" s="44" t="s">
        <v>196</v>
      </c>
      <c r="E101" s="44" t="s">
        <v>500</v>
      </c>
      <c r="F101" s="44" t="s">
        <v>501</v>
      </c>
      <c r="G101" s="44" t="s">
        <v>502</v>
      </c>
      <c r="H101" s="45">
        <v>75235</v>
      </c>
      <c r="I101" s="28" t="s">
        <v>503</v>
      </c>
      <c r="J101" s="44"/>
      <c r="K101" s="44"/>
      <c r="L101" s="44"/>
      <c r="M101" s="46" t="s">
        <v>148</v>
      </c>
      <c r="N101" s="28"/>
      <c r="O101" s="59">
        <v>0.37209999999999999</v>
      </c>
      <c r="P101" s="60">
        <v>0.99199999999999999</v>
      </c>
      <c r="Q101" s="60">
        <v>0.99250000000000005</v>
      </c>
      <c r="R101" s="60">
        <v>0.97560000000000002</v>
      </c>
      <c r="S101" s="60">
        <v>0.38400000000000001</v>
      </c>
      <c r="T101" s="60">
        <v>0.95489999999999997</v>
      </c>
      <c r="U101" s="61"/>
      <c r="V101" s="62" t="s">
        <v>957</v>
      </c>
      <c r="W101" s="60">
        <v>0.78759999999999997</v>
      </c>
      <c r="X101" s="60">
        <v>0.80489999999999995</v>
      </c>
      <c r="Y101" s="61" t="s">
        <v>957</v>
      </c>
      <c r="Z101" s="60">
        <v>0.84150000000000003</v>
      </c>
      <c r="AA101" s="61" t="s">
        <v>957</v>
      </c>
      <c r="AB101" s="63">
        <v>0.76419999999999999</v>
      </c>
      <c r="AC101" s="47">
        <v>0.20599999999999999</v>
      </c>
      <c r="AD101" s="47">
        <v>0.13500000000000001</v>
      </c>
      <c r="AE101" s="28">
        <v>309</v>
      </c>
      <c r="AF101" s="47">
        <v>0.93</v>
      </c>
      <c r="AG101" s="47">
        <v>6.9000000000000006E-2</v>
      </c>
      <c r="AH101" s="47">
        <v>9.9000000000000005E-2</v>
      </c>
      <c r="AI101" s="47">
        <v>0.38400000000000001</v>
      </c>
      <c r="AJ101" s="47">
        <v>0.26200000000000001</v>
      </c>
      <c r="AK101" s="47">
        <v>0.14899999999999999</v>
      </c>
      <c r="AL101" s="47">
        <v>0.104</v>
      </c>
      <c r="AM101" s="28">
        <v>9.98</v>
      </c>
      <c r="AN101" s="28">
        <v>11.5</v>
      </c>
      <c r="AO101" s="28">
        <v>3.57</v>
      </c>
      <c r="AP101" s="28">
        <v>4.75</v>
      </c>
      <c r="AQ101" s="28">
        <v>10.17</v>
      </c>
      <c r="AR101" s="28">
        <v>13.65</v>
      </c>
      <c r="AS101" s="28">
        <v>10.01</v>
      </c>
      <c r="AT101" s="28">
        <v>13.9</v>
      </c>
      <c r="AU101" s="49">
        <v>0.76300000000000001</v>
      </c>
      <c r="AV101" s="47">
        <v>0.76200000000000001</v>
      </c>
      <c r="AW101" s="49">
        <v>0.44</v>
      </c>
      <c r="AX101" s="49">
        <v>0.14000000000000001</v>
      </c>
      <c r="AY101" s="28">
        <v>94449</v>
      </c>
      <c r="AZ101" s="28">
        <v>3210</v>
      </c>
      <c r="BA101" s="28">
        <v>23127</v>
      </c>
      <c r="BB101" s="28">
        <v>68574</v>
      </c>
      <c r="BC101" s="50">
        <v>8.4000000000000005E-2</v>
      </c>
      <c r="BD101" s="47">
        <v>0.13500000000000001</v>
      </c>
      <c r="BE101" s="47">
        <v>0.16400000000000001</v>
      </c>
      <c r="BF101" s="47">
        <v>7.3999999999999996E-2</v>
      </c>
      <c r="BG101" s="47">
        <v>0.153</v>
      </c>
      <c r="BH101" s="28">
        <v>1</v>
      </c>
      <c r="BI101" s="28">
        <v>56</v>
      </c>
      <c r="BJ101" s="28">
        <v>7.9</v>
      </c>
      <c r="BK101" s="28">
        <v>2586050</v>
      </c>
      <c r="BL101" s="47">
        <v>0.504</v>
      </c>
      <c r="BM101" s="47">
        <v>6.9000000000000006E-2</v>
      </c>
      <c r="BN101" s="47">
        <v>0.255</v>
      </c>
      <c r="BO101" s="47">
        <v>0.115</v>
      </c>
      <c r="BP101" s="49">
        <v>0.66</v>
      </c>
      <c r="BQ101" s="47">
        <v>0.23799999999999999</v>
      </c>
      <c r="BR101" s="47">
        <v>1.0999999999999999E-2</v>
      </c>
      <c r="BS101" s="49">
        <v>7.0000000000000007E-2</v>
      </c>
      <c r="BT101" s="47">
        <v>1E-3</v>
      </c>
      <c r="BU101" s="49">
        <v>0.02</v>
      </c>
      <c r="BV101" s="47">
        <v>0.41399999999999998</v>
      </c>
      <c r="BW101" s="47">
        <v>0.27200000000000002</v>
      </c>
      <c r="BX101" s="52">
        <f t="shared" si="2"/>
        <v>0.63</v>
      </c>
      <c r="BY101" s="54">
        <v>7.0000000000000007E-2</v>
      </c>
      <c r="BZ101" s="52">
        <v>0.22500000000000001</v>
      </c>
      <c r="CA101" s="53">
        <v>35459</v>
      </c>
      <c r="CB101" s="28">
        <v>873.06</v>
      </c>
      <c r="CC101" s="28">
        <v>17404400</v>
      </c>
      <c r="CD101" s="28">
        <f t="shared" si="3"/>
        <v>2962.053008957002</v>
      </c>
      <c r="CE101" s="47">
        <v>0.38800000000000001</v>
      </c>
      <c r="CF101" s="47">
        <v>0.67400000000000004</v>
      </c>
      <c r="CG101" s="47">
        <v>0.2</v>
      </c>
      <c r="CH101" s="47">
        <v>0.499</v>
      </c>
      <c r="CI101" s="47">
        <v>0.153</v>
      </c>
      <c r="CJ101" s="28">
        <v>23.4</v>
      </c>
      <c r="CK101" s="28">
        <v>40.1</v>
      </c>
      <c r="CL101" s="47">
        <v>0.10199999999999999</v>
      </c>
      <c r="CM101" s="47">
        <v>0.192</v>
      </c>
      <c r="CN101" s="39">
        <v>3.32</v>
      </c>
      <c r="CO101" s="47">
        <v>0.51800000000000002</v>
      </c>
      <c r="CP101" s="49">
        <v>0.15</v>
      </c>
      <c r="CQ101" s="49">
        <v>0.33</v>
      </c>
      <c r="CR101" s="49">
        <v>0.32</v>
      </c>
      <c r="CS101" s="49">
        <v>0.96</v>
      </c>
      <c r="CT101" s="49">
        <v>0.14000000000000001</v>
      </c>
      <c r="CU101" s="49">
        <v>7.0000000000000007E-2</v>
      </c>
      <c r="CV101" s="49">
        <v>0.19</v>
      </c>
      <c r="CW101" s="49">
        <v>0.3</v>
      </c>
      <c r="CX101" s="28">
        <v>14</v>
      </c>
      <c r="CY101" s="28">
        <v>12</v>
      </c>
      <c r="CZ101" s="28">
        <v>756.8</v>
      </c>
      <c r="DA101" s="28">
        <v>33</v>
      </c>
      <c r="DB101" s="49">
        <v>0.25</v>
      </c>
      <c r="DC101" s="41">
        <v>7.0921985815602842E-4</v>
      </c>
      <c r="DD101" s="40">
        <v>7.1428571428571426E-3</v>
      </c>
      <c r="DE101" s="40">
        <v>1.6949152542372881E-3</v>
      </c>
      <c r="DF101" s="49">
        <v>0.28999999999999998</v>
      </c>
      <c r="DG101" s="49">
        <v>0.16</v>
      </c>
      <c r="DH101" s="41">
        <v>1.25E-3</v>
      </c>
      <c r="DI101" s="28">
        <v>4246</v>
      </c>
      <c r="DJ101" s="49">
        <v>0.43</v>
      </c>
      <c r="DK101" s="49">
        <v>0.51</v>
      </c>
      <c r="DL101" s="49">
        <v>0.8</v>
      </c>
      <c r="DM101" s="49">
        <v>0.84</v>
      </c>
      <c r="DN101" s="49">
        <v>0.08</v>
      </c>
      <c r="DO101" s="28">
        <v>2.8</v>
      </c>
      <c r="DP101" s="28">
        <v>3</v>
      </c>
      <c r="DQ101" s="28">
        <v>0.17</v>
      </c>
      <c r="DR101" s="28">
        <v>-7027</v>
      </c>
      <c r="DS101" s="47">
        <v>7.6999999999999999E-2</v>
      </c>
      <c r="DT101" s="49">
        <v>0.2</v>
      </c>
      <c r="DU101" s="28">
        <v>4.4000000000000004</v>
      </c>
      <c r="DV101" s="28">
        <v>0.9</v>
      </c>
      <c r="DW101" s="28">
        <v>65800</v>
      </c>
      <c r="DX101" s="28">
        <v>38.89</v>
      </c>
      <c r="DY101" s="49">
        <v>0.73</v>
      </c>
      <c r="DZ101" s="49">
        <v>0.31</v>
      </c>
      <c r="EA101" s="28">
        <v>7.5</v>
      </c>
      <c r="EB101" s="28">
        <v>51</v>
      </c>
      <c r="EC101" s="49">
        <v>0.24</v>
      </c>
      <c r="ED101" s="28">
        <v>4</v>
      </c>
      <c r="EE101" s="28">
        <v>480</v>
      </c>
      <c r="EF101" s="28">
        <v>61</v>
      </c>
      <c r="EG101" s="28">
        <v>8</v>
      </c>
      <c r="EH101" s="28">
        <v>11</v>
      </c>
      <c r="EI101" s="28">
        <v>14</v>
      </c>
      <c r="EJ101" s="39">
        <v>13</v>
      </c>
      <c r="EK101" s="28">
        <v>10.3</v>
      </c>
      <c r="EL101" s="28">
        <v>1</v>
      </c>
      <c r="EM101" s="49">
        <v>0.21</v>
      </c>
      <c r="EN101" s="49">
        <v>0.76</v>
      </c>
      <c r="EO101" s="49">
        <v>0.43</v>
      </c>
      <c r="EP101" s="28">
        <v>892</v>
      </c>
      <c r="EQ101" s="49">
        <v>0.5</v>
      </c>
      <c r="ER101" s="49">
        <v>0.15</v>
      </c>
      <c r="ES101" s="49">
        <v>0.85</v>
      </c>
      <c r="ET101" s="28">
        <v>0.49099999999999999</v>
      </c>
      <c r="EU101" s="47">
        <v>0.13700000000000001</v>
      </c>
      <c r="EV101" s="47">
        <v>0.151</v>
      </c>
      <c r="EW101" s="28">
        <v>706.6</v>
      </c>
      <c r="EX101" s="28">
        <v>369.6</v>
      </c>
      <c r="EY101" s="28">
        <v>8.1999999999999993</v>
      </c>
      <c r="EZ101" s="43">
        <v>7300</v>
      </c>
      <c r="FA101" s="28">
        <v>97</v>
      </c>
      <c r="FB101" s="28">
        <v>78.3</v>
      </c>
      <c r="FC101" s="28">
        <v>360</v>
      </c>
      <c r="FD101" s="28">
        <v>50</v>
      </c>
      <c r="FE101" s="28">
        <v>6</v>
      </c>
      <c r="FF101" s="97">
        <v>0.24</v>
      </c>
      <c r="FG101" s="28">
        <v>4.0999999999999996</v>
      </c>
      <c r="FH101" s="28">
        <v>4.3</v>
      </c>
      <c r="FI101" s="49">
        <v>0.09</v>
      </c>
      <c r="FJ101" s="49">
        <v>0.13</v>
      </c>
      <c r="FK101" s="49">
        <v>0.13</v>
      </c>
      <c r="FL101" s="49">
        <v>0.14000000000000001</v>
      </c>
      <c r="FM101" s="49">
        <v>3.2000000000000001E-2</v>
      </c>
      <c r="FN101" s="97">
        <v>4.7E-2</v>
      </c>
      <c r="FO101" s="47">
        <v>0.85499999999999998</v>
      </c>
      <c r="FP101" s="47">
        <v>6.2E-2</v>
      </c>
      <c r="FQ101" s="47">
        <v>4.0000000000000001E-3</v>
      </c>
      <c r="FR101" s="47">
        <v>0.16300000000000001</v>
      </c>
      <c r="FS101" s="47">
        <v>0.82099999999999995</v>
      </c>
      <c r="FT101" s="47">
        <v>1.6E-2</v>
      </c>
      <c r="FU101" s="38">
        <v>1</v>
      </c>
      <c r="FV101" s="28"/>
      <c r="FW101" s="28">
        <v>3</v>
      </c>
      <c r="FX101" s="28">
        <v>78.599999999999994</v>
      </c>
      <c r="FY101" s="28">
        <v>8</v>
      </c>
      <c r="FZ101" s="64" t="s">
        <v>504</v>
      </c>
      <c r="GA101" s="65" t="s">
        <v>505</v>
      </c>
      <c r="GB101" s="65" t="s">
        <v>502</v>
      </c>
      <c r="GC101" s="66">
        <v>7219</v>
      </c>
      <c r="GD101" s="67">
        <v>5.2600000000000001E-2</v>
      </c>
      <c r="GE101" s="67">
        <v>0.90249999999999997</v>
      </c>
      <c r="GF101" s="67">
        <v>4.4900000000000002E-2</v>
      </c>
      <c r="GG101" s="67">
        <v>0.64939999999999998</v>
      </c>
      <c r="GH101" s="67">
        <v>0.17319999999999999</v>
      </c>
      <c r="GI101" s="67">
        <v>0.47299999999999998</v>
      </c>
      <c r="GJ101" s="67">
        <v>6.6E-3</v>
      </c>
      <c r="GK101" s="67">
        <v>3.8E-3</v>
      </c>
      <c r="GL101" s="67">
        <v>3.0999999999999999E-3</v>
      </c>
      <c r="GM101" s="68" t="s">
        <v>957</v>
      </c>
      <c r="GN101" s="69">
        <v>2.9600000000000001E-2</v>
      </c>
      <c r="GO101" s="67">
        <v>0.99739999999999995</v>
      </c>
      <c r="GP101" s="67">
        <v>0.98660000000000003</v>
      </c>
      <c r="GQ101" s="67">
        <v>0.8095</v>
      </c>
      <c r="GR101" s="67">
        <v>0.13450000000000001</v>
      </c>
      <c r="GS101" s="67">
        <v>4.8899999999999999E-2</v>
      </c>
      <c r="GT101" s="69">
        <v>7.1000000000000004E-3</v>
      </c>
      <c r="GU101" s="67">
        <v>0.87239999999999995</v>
      </c>
      <c r="GV101" s="67">
        <v>0.18909999999999999</v>
      </c>
      <c r="GW101" s="67">
        <v>0.25269999999999998</v>
      </c>
      <c r="GX101" s="67">
        <v>7.5200000000000003E-2</v>
      </c>
      <c r="GY101" s="67">
        <v>0</v>
      </c>
      <c r="GZ101" s="69">
        <v>0</v>
      </c>
      <c r="HA101" s="67">
        <v>0.34799999999999998</v>
      </c>
      <c r="HB101" s="67">
        <v>8.7400000000000005E-2</v>
      </c>
      <c r="HC101" s="67">
        <v>8.1900000000000001E-2</v>
      </c>
      <c r="HD101" s="70">
        <v>30</v>
      </c>
      <c r="HE101" s="68" t="s">
        <v>957</v>
      </c>
      <c r="HF101" s="65">
        <v>3887385</v>
      </c>
      <c r="HG101" s="65">
        <v>6481480</v>
      </c>
      <c r="HH101" s="65">
        <v>898</v>
      </c>
      <c r="HI101" s="71">
        <v>2.1399999999999999E-2</v>
      </c>
      <c r="HJ101" s="67">
        <v>17</v>
      </c>
      <c r="HK101" s="67">
        <v>0.73329999999999995</v>
      </c>
      <c r="HL101" s="68" t="s">
        <v>957</v>
      </c>
      <c r="HM101" s="67">
        <v>0.48459999999999998</v>
      </c>
      <c r="HN101" s="67">
        <v>0.42770000000000002</v>
      </c>
      <c r="HO101" s="28"/>
      <c r="HP101" s="28">
        <v>8.1</v>
      </c>
      <c r="HQ101" s="28">
        <v>4.8</v>
      </c>
      <c r="HR101" s="28">
        <v>196.3</v>
      </c>
      <c r="HS101" s="28">
        <v>18.899999999999999</v>
      </c>
      <c r="HT101" s="28">
        <v>6.2</v>
      </c>
      <c r="HU101" s="28">
        <v>18.3</v>
      </c>
      <c r="HV101" s="28">
        <v>400.9</v>
      </c>
      <c r="HW101" s="28">
        <v>56315</v>
      </c>
      <c r="HX101" s="47">
        <v>0.56999999999999995</v>
      </c>
      <c r="HY101" s="28">
        <v>884</v>
      </c>
      <c r="HZ101" s="47">
        <v>0.81</v>
      </c>
      <c r="IA101" s="49">
        <v>0.19</v>
      </c>
      <c r="IB101" s="47">
        <v>0.42699999999999999</v>
      </c>
      <c r="IC101" s="48">
        <v>0.26900000000000002</v>
      </c>
      <c r="ID101" s="47">
        <v>0.23599999999999999</v>
      </c>
      <c r="IE101" s="47">
        <v>3.2000000000000001E-2</v>
      </c>
      <c r="IF101" s="47">
        <v>0.20699999999999999</v>
      </c>
      <c r="IG101" s="47">
        <v>0.23100000000000001</v>
      </c>
      <c r="IH101" s="47">
        <v>0.24299999999999999</v>
      </c>
      <c r="II101" s="47">
        <v>0.28699999999999998</v>
      </c>
      <c r="IJ101" s="28">
        <v>31</v>
      </c>
      <c r="IK101" s="47">
        <v>0.80700000000000005</v>
      </c>
      <c r="IL101" s="47">
        <v>0.193</v>
      </c>
      <c r="IM101" s="47">
        <v>0.47699999999999998</v>
      </c>
      <c r="IN101" s="47">
        <v>0.32200000000000001</v>
      </c>
      <c r="IO101" s="47">
        <v>0.161</v>
      </c>
      <c r="IP101" s="47">
        <v>0.20799999999999999</v>
      </c>
      <c r="IQ101" s="47">
        <v>0.377</v>
      </c>
      <c r="IR101" s="47">
        <v>0.191</v>
      </c>
      <c r="IS101" s="47">
        <v>0.14899999999999999</v>
      </c>
      <c r="IT101" s="47">
        <v>7.3999999999999996E-2</v>
      </c>
      <c r="IU101" s="28">
        <v>6.1</v>
      </c>
      <c r="IV101" s="56">
        <v>18</v>
      </c>
    </row>
    <row r="102" spans="1:256" ht="48">
      <c r="A102" s="42" t="s">
        <v>498</v>
      </c>
      <c r="B102" s="44" t="s">
        <v>506</v>
      </c>
      <c r="C102" s="44" t="s">
        <v>405</v>
      </c>
      <c r="D102" s="44" t="s">
        <v>142</v>
      </c>
      <c r="E102" s="44" t="s">
        <v>507</v>
      </c>
      <c r="F102" s="44" t="s">
        <v>508</v>
      </c>
      <c r="G102" s="44" t="s">
        <v>502</v>
      </c>
      <c r="H102" s="45">
        <v>76137</v>
      </c>
      <c r="I102" s="28" t="s">
        <v>509</v>
      </c>
      <c r="J102" s="44"/>
      <c r="K102" s="44"/>
      <c r="L102" s="86"/>
      <c r="M102" s="46" t="s">
        <v>148</v>
      </c>
      <c r="N102" s="28"/>
      <c r="O102" s="32"/>
      <c r="P102" s="28"/>
      <c r="Q102" s="28"/>
      <c r="R102" s="28"/>
      <c r="S102" s="28"/>
      <c r="T102" s="28"/>
      <c r="U102" s="47"/>
      <c r="V102" s="28"/>
      <c r="W102" s="28"/>
      <c r="X102" s="28"/>
      <c r="Y102" s="47"/>
      <c r="Z102" s="28"/>
      <c r="AA102" s="47"/>
      <c r="AB102" s="28"/>
      <c r="AC102" s="47">
        <v>0.20599999999999999</v>
      </c>
      <c r="AD102" s="47">
        <v>0.13500000000000001</v>
      </c>
      <c r="AE102" s="28">
        <v>134</v>
      </c>
      <c r="AF102" s="47">
        <v>0.93300000000000005</v>
      </c>
      <c r="AG102" s="47">
        <v>6.7000000000000004E-2</v>
      </c>
      <c r="AH102" s="47">
        <v>0.17399999999999999</v>
      </c>
      <c r="AI102" s="47">
        <v>0.41099999999999998</v>
      </c>
      <c r="AJ102" s="47">
        <v>0.218</v>
      </c>
      <c r="AK102" s="47">
        <v>0.105</v>
      </c>
      <c r="AL102" s="47">
        <v>9.1999999999999998E-2</v>
      </c>
      <c r="AM102" s="28">
        <v>7.72</v>
      </c>
      <c r="AN102" s="28">
        <v>8.6199999999999992</v>
      </c>
      <c r="AO102" s="28">
        <v>3.15</v>
      </c>
      <c r="AP102" s="28">
        <v>5.0999999999999996</v>
      </c>
      <c r="AQ102" s="28">
        <v>8.99</v>
      </c>
      <c r="AR102" s="28">
        <v>10.02</v>
      </c>
      <c r="AS102" s="28">
        <v>6.21</v>
      </c>
      <c r="AT102" s="28">
        <v>8.32</v>
      </c>
      <c r="AU102" s="49">
        <v>0.72299999999999998</v>
      </c>
      <c r="AV102" s="47">
        <v>0.76400000000000001</v>
      </c>
      <c r="AW102" s="49">
        <v>0.46</v>
      </c>
      <c r="AX102" s="49">
        <v>0.12</v>
      </c>
      <c r="AY102" s="28">
        <v>94449</v>
      </c>
      <c r="AZ102" s="28">
        <v>3210</v>
      </c>
      <c r="BA102" s="28">
        <v>23127</v>
      </c>
      <c r="BB102" s="28">
        <v>68574</v>
      </c>
      <c r="BC102" s="50">
        <v>8.4000000000000005E-2</v>
      </c>
      <c r="BD102" s="47">
        <v>0.13500000000000001</v>
      </c>
      <c r="BE102" s="47">
        <v>0.16400000000000001</v>
      </c>
      <c r="BF102" s="47">
        <v>7.3999999999999996E-2</v>
      </c>
      <c r="BG102" s="47">
        <v>0.153</v>
      </c>
      <c r="BH102" s="28">
        <v>1</v>
      </c>
      <c r="BI102" s="28">
        <v>35</v>
      </c>
      <c r="BJ102" s="39">
        <v>3.4</v>
      </c>
      <c r="BK102" s="28">
        <v>2126477</v>
      </c>
      <c r="BL102" s="47">
        <v>0.50900000000000001</v>
      </c>
      <c r="BM102" s="47">
        <v>6.4000000000000001E-2</v>
      </c>
      <c r="BN102" s="47">
        <v>0.25700000000000001</v>
      </c>
      <c r="BO102" s="49">
        <v>0.12</v>
      </c>
      <c r="BP102" s="47">
        <v>0.71599999999999997</v>
      </c>
      <c r="BQ102" s="47">
        <v>0.185</v>
      </c>
      <c r="BR102" s="47">
        <v>8.9999999999999993E-3</v>
      </c>
      <c r="BS102" s="49">
        <v>0.06</v>
      </c>
      <c r="BT102" s="47">
        <v>3.0000000000000001E-3</v>
      </c>
      <c r="BU102" s="47">
        <v>2.7E-2</v>
      </c>
      <c r="BV102" s="47">
        <v>0.30199999999999999</v>
      </c>
      <c r="BW102" s="47">
        <v>0.437</v>
      </c>
      <c r="BX102" s="52">
        <f t="shared" si="2"/>
        <v>0.623</v>
      </c>
      <c r="BY102" s="52">
        <v>6.9000000000000006E-2</v>
      </c>
      <c r="BZ102" s="52">
        <v>0.19700000000000001</v>
      </c>
      <c r="CA102" s="53">
        <v>36170</v>
      </c>
      <c r="CB102" s="28">
        <v>865.29</v>
      </c>
      <c r="CC102" s="28">
        <v>35056000</v>
      </c>
      <c r="CD102" s="28">
        <f t="shared" si="3"/>
        <v>2457.5310011672386</v>
      </c>
      <c r="CE102" s="49">
        <v>0.315</v>
      </c>
      <c r="CF102" s="47">
        <v>0.72699999999999998</v>
      </c>
      <c r="CG102" s="49">
        <v>0.13900000000000001</v>
      </c>
      <c r="CH102" s="47">
        <v>0.67600000000000005</v>
      </c>
      <c r="CI102" s="47">
        <v>8.5000000000000006E-2</v>
      </c>
      <c r="CJ102" s="28">
        <v>27.9</v>
      </c>
      <c r="CK102" s="28">
        <v>39.4</v>
      </c>
      <c r="CL102" s="47">
        <v>7.6999999999999999E-2</v>
      </c>
      <c r="CM102" s="47">
        <v>0.24399999999999999</v>
      </c>
      <c r="CN102" s="39">
        <v>3.27</v>
      </c>
      <c r="CO102" s="47">
        <v>0.33500000000000002</v>
      </c>
      <c r="CP102" s="49">
        <v>0.15</v>
      </c>
      <c r="CQ102" s="49">
        <v>0.38</v>
      </c>
      <c r="CR102" s="49">
        <v>0.28999999999999998</v>
      </c>
      <c r="CS102" s="49">
        <v>0.94</v>
      </c>
      <c r="CT102" s="49">
        <v>0.13</v>
      </c>
      <c r="CU102" s="49">
        <v>0.08</v>
      </c>
      <c r="CV102" s="49">
        <v>0.18</v>
      </c>
      <c r="CW102" s="49">
        <v>0.22</v>
      </c>
      <c r="CX102" s="28">
        <v>10</v>
      </c>
      <c r="CY102" s="28">
        <v>10</v>
      </c>
      <c r="CZ102" s="28">
        <v>422.6</v>
      </c>
      <c r="DA102" s="28">
        <v>24</v>
      </c>
      <c r="DB102" s="49">
        <v>0.19</v>
      </c>
      <c r="DC102" s="41">
        <v>5.9171597633136095E-4</v>
      </c>
      <c r="DD102" s="40">
        <v>6.1349693251533746E-4</v>
      </c>
      <c r="DE102" s="40">
        <v>1.4285714285714286E-3</v>
      </c>
      <c r="DF102" s="49">
        <v>0.22</v>
      </c>
      <c r="DG102" s="49">
        <v>0.12</v>
      </c>
      <c r="DH102" s="41">
        <v>9.6153846153846159E-4</v>
      </c>
      <c r="DI102" s="28">
        <v>4685</v>
      </c>
      <c r="DJ102" s="49">
        <v>0.42</v>
      </c>
      <c r="DK102" s="49">
        <v>0.5</v>
      </c>
      <c r="DL102" s="49">
        <v>0.86</v>
      </c>
      <c r="DM102" s="49">
        <v>0.91</v>
      </c>
      <c r="DN102" s="49">
        <v>7.0000000000000007E-2</v>
      </c>
      <c r="DO102" s="28">
        <v>2.9</v>
      </c>
      <c r="DP102" s="28">
        <v>3</v>
      </c>
      <c r="DQ102" s="28">
        <v>0.17</v>
      </c>
      <c r="DR102" s="28">
        <v>-3922</v>
      </c>
      <c r="DS102" s="47">
        <v>7.2999999999999995E-2</v>
      </c>
      <c r="DT102" s="49">
        <v>0.15</v>
      </c>
      <c r="DU102" s="28">
        <v>4.2</v>
      </c>
      <c r="DV102" s="28">
        <v>0.84</v>
      </c>
      <c r="DW102" s="28">
        <v>72100</v>
      </c>
      <c r="DX102" s="28">
        <v>38.72</v>
      </c>
      <c r="DY102" s="49">
        <v>0.59</v>
      </c>
      <c r="DZ102" s="49">
        <v>0.26</v>
      </c>
      <c r="EA102" s="28">
        <v>6.9</v>
      </c>
      <c r="EB102" s="28">
        <v>49</v>
      </c>
      <c r="EC102" s="49">
        <v>0.24</v>
      </c>
      <c r="ED102" s="28">
        <v>4</v>
      </c>
      <c r="EE102" s="28">
        <v>403</v>
      </c>
      <c r="EF102" s="28">
        <v>53</v>
      </c>
      <c r="EG102" s="28">
        <v>6</v>
      </c>
      <c r="EH102" s="28">
        <v>13</v>
      </c>
      <c r="EI102" s="28">
        <v>12</v>
      </c>
      <c r="EJ102" s="39">
        <v>16</v>
      </c>
      <c r="EK102" s="28">
        <v>8.5</v>
      </c>
      <c r="EL102" s="28">
        <v>2</v>
      </c>
      <c r="EM102" s="49">
        <v>0.17</v>
      </c>
      <c r="EN102" s="49">
        <v>0.8</v>
      </c>
      <c r="EO102" s="49">
        <v>0.43</v>
      </c>
      <c r="EP102" s="28">
        <v>598</v>
      </c>
      <c r="EQ102" s="49">
        <v>0.6</v>
      </c>
      <c r="ER102" s="49">
        <v>0.13</v>
      </c>
      <c r="ES102" s="49">
        <v>0.9</v>
      </c>
      <c r="ET102" s="28">
        <v>0.45200000000000001</v>
      </c>
      <c r="EU102" s="47">
        <v>0.105</v>
      </c>
      <c r="EV102" s="47">
        <v>0.13</v>
      </c>
      <c r="EW102" s="28">
        <v>402.7</v>
      </c>
      <c r="EX102" s="28">
        <v>192.6</v>
      </c>
      <c r="EY102" s="28">
        <v>13</v>
      </c>
      <c r="EZ102" s="43">
        <v>6700</v>
      </c>
      <c r="FA102" s="28">
        <v>89</v>
      </c>
      <c r="FB102" s="28">
        <v>78.599999999999994</v>
      </c>
      <c r="FC102" s="28">
        <v>340</v>
      </c>
      <c r="FD102" s="28">
        <v>50</v>
      </c>
      <c r="FE102" s="28">
        <v>6</v>
      </c>
      <c r="FF102" s="97">
        <v>0.2</v>
      </c>
      <c r="FG102" s="28">
        <v>3.8</v>
      </c>
      <c r="FH102" s="28">
        <v>4.2</v>
      </c>
      <c r="FI102" s="49">
        <v>0.08</v>
      </c>
      <c r="FJ102" s="49">
        <v>0.12</v>
      </c>
      <c r="FK102" s="49">
        <v>0.13</v>
      </c>
      <c r="FL102" s="49">
        <v>0.12</v>
      </c>
      <c r="FM102" s="49">
        <v>6.4000000000000001E-2</v>
      </c>
      <c r="FN102" s="49">
        <v>8.5999999999999993E-2</v>
      </c>
      <c r="FO102" s="47">
        <v>0.76100000000000001</v>
      </c>
      <c r="FP102" s="47">
        <v>7.9000000000000001E-2</v>
      </c>
      <c r="FQ102" s="47">
        <v>0.01</v>
      </c>
      <c r="FR102" s="47">
        <v>0.19400000000000001</v>
      </c>
      <c r="FS102" s="47">
        <v>0.77900000000000003</v>
      </c>
      <c r="FT102" s="47">
        <v>2.7E-2</v>
      </c>
      <c r="FU102" s="38">
        <v>1</v>
      </c>
      <c r="FV102" s="28"/>
      <c r="FW102" s="28">
        <v>3</v>
      </c>
      <c r="FX102" s="28">
        <v>78.599999999999994</v>
      </c>
      <c r="FY102" s="28">
        <v>8</v>
      </c>
      <c r="FZ102" s="32"/>
      <c r="GA102" s="28"/>
      <c r="GB102" s="28"/>
      <c r="GC102" s="28"/>
      <c r="GD102" s="23"/>
      <c r="GE102" s="23"/>
      <c r="GF102" s="23"/>
      <c r="GG102" s="23"/>
      <c r="GH102" s="23"/>
      <c r="GI102" s="23"/>
      <c r="GJ102" s="23"/>
      <c r="GK102" s="23"/>
      <c r="GL102" s="23"/>
      <c r="GM102" s="23"/>
      <c r="GN102" s="23"/>
      <c r="GO102" s="23"/>
      <c r="GP102" s="23"/>
      <c r="GQ102" s="23"/>
      <c r="GR102" s="23"/>
      <c r="GS102" s="23"/>
      <c r="GT102" s="23"/>
      <c r="GU102" s="23"/>
      <c r="GV102" s="23"/>
      <c r="GW102" s="23"/>
      <c r="GX102" s="23"/>
      <c r="GY102" s="23"/>
      <c r="GZ102" s="23"/>
      <c r="HA102" s="23"/>
      <c r="HB102" s="23"/>
      <c r="HC102" s="23"/>
      <c r="HD102" s="24"/>
      <c r="HE102" s="23"/>
      <c r="HF102" s="28"/>
      <c r="HG102" s="28"/>
      <c r="HH102" s="28"/>
      <c r="HI102" s="25"/>
      <c r="HJ102" s="23"/>
      <c r="HK102" s="23"/>
      <c r="HL102" s="23"/>
      <c r="HM102" s="23"/>
      <c r="HN102" s="23"/>
      <c r="HO102" s="28"/>
      <c r="HP102" s="28">
        <v>8.1</v>
      </c>
      <c r="HQ102" s="28">
        <v>4.8</v>
      </c>
      <c r="HR102" s="28">
        <v>196.3</v>
      </c>
      <c r="HS102" s="28">
        <v>18.899999999999999</v>
      </c>
      <c r="HT102" s="28">
        <v>6.2</v>
      </c>
      <c r="HU102" s="28">
        <v>18.3</v>
      </c>
      <c r="HV102" s="28">
        <v>400.9</v>
      </c>
      <c r="HW102" s="28">
        <v>56315</v>
      </c>
      <c r="HX102" s="47">
        <v>0.60299999999999998</v>
      </c>
      <c r="HY102" s="28">
        <v>358</v>
      </c>
      <c r="HZ102" s="47">
        <v>0.76500000000000001</v>
      </c>
      <c r="IA102" s="49">
        <v>0.23499999999999999</v>
      </c>
      <c r="IB102" s="47">
        <v>0.436</v>
      </c>
      <c r="IC102" s="48">
        <v>0.24399999999999999</v>
      </c>
      <c r="ID102" s="48">
        <v>0.253</v>
      </c>
      <c r="IE102" s="47">
        <v>4.4999999999999998E-2</v>
      </c>
      <c r="IF102" s="48">
        <v>0.20899999999999999</v>
      </c>
      <c r="IG102" s="47">
        <v>0.21</v>
      </c>
      <c r="IH102" s="47">
        <v>0.245</v>
      </c>
      <c r="II102" s="47">
        <v>0.29199999999999998</v>
      </c>
      <c r="IJ102" s="28">
        <v>17</v>
      </c>
      <c r="IK102" s="47">
        <v>0.83599999999999997</v>
      </c>
      <c r="IL102" s="47">
        <v>0.16400000000000001</v>
      </c>
      <c r="IM102" s="47">
        <v>0.46200000000000002</v>
      </c>
      <c r="IN102" s="47">
        <v>0.27700000000000002</v>
      </c>
      <c r="IO102" s="47">
        <v>0.216</v>
      </c>
      <c r="IP102" s="47">
        <v>0.26400000000000001</v>
      </c>
      <c r="IQ102" s="47">
        <v>0.35299999999999998</v>
      </c>
      <c r="IR102" s="47">
        <v>0.16800000000000001</v>
      </c>
      <c r="IS102" s="47">
        <v>0.13</v>
      </c>
      <c r="IT102" s="47">
        <v>8.5999999999999993E-2</v>
      </c>
      <c r="IU102" s="28">
        <v>6.1</v>
      </c>
      <c r="IV102" s="56">
        <v>18</v>
      </c>
    </row>
    <row r="103" spans="1:256" ht="48">
      <c r="A103" s="42" t="s">
        <v>498</v>
      </c>
      <c r="B103" s="44" t="s">
        <v>510</v>
      </c>
      <c r="C103" s="44" t="s">
        <v>150</v>
      </c>
      <c r="D103" s="44" t="s">
        <v>196</v>
      </c>
      <c r="E103" s="44" t="s">
        <v>511</v>
      </c>
      <c r="F103" s="44" t="s">
        <v>508</v>
      </c>
      <c r="G103" s="102" t="s">
        <v>502</v>
      </c>
      <c r="H103" s="94">
        <v>75051</v>
      </c>
      <c r="I103" s="28" t="s">
        <v>512</v>
      </c>
      <c r="J103" s="44"/>
      <c r="K103" s="103"/>
      <c r="L103" s="86"/>
      <c r="M103" s="104" t="s">
        <v>148</v>
      </c>
      <c r="N103" s="28"/>
      <c r="O103" s="32"/>
      <c r="P103" s="28"/>
      <c r="Q103" s="28"/>
      <c r="R103" s="28"/>
      <c r="S103" s="28"/>
      <c r="T103" s="28"/>
      <c r="U103" s="47"/>
      <c r="V103" s="28"/>
      <c r="W103" s="28"/>
      <c r="X103" s="28"/>
      <c r="Y103" s="47"/>
      <c r="Z103" s="28"/>
      <c r="AA103" s="47"/>
      <c r="AB103" s="28"/>
      <c r="AC103" s="47">
        <v>0.20599999999999999</v>
      </c>
      <c r="AD103" s="47">
        <v>0.13500000000000001</v>
      </c>
      <c r="AE103" s="28">
        <v>134</v>
      </c>
      <c r="AF103" s="47">
        <v>0.93300000000000005</v>
      </c>
      <c r="AG103" s="47">
        <v>6.7000000000000004E-2</v>
      </c>
      <c r="AH103" s="47">
        <v>0.17399999999999999</v>
      </c>
      <c r="AI103" s="47">
        <v>0.41099999999999998</v>
      </c>
      <c r="AJ103" s="47">
        <v>0.218</v>
      </c>
      <c r="AK103" s="47">
        <v>0.105</v>
      </c>
      <c r="AL103" s="47">
        <v>9.1999999999999998E-2</v>
      </c>
      <c r="AM103" s="28">
        <v>7.72</v>
      </c>
      <c r="AN103" s="28">
        <v>8.6199999999999992</v>
      </c>
      <c r="AO103" s="28">
        <v>3.15</v>
      </c>
      <c r="AP103" s="28">
        <v>5.0999999999999996</v>
      </c>
      <c r="AQ103" s="28">
        <v>8.99</v>
      </c>
      <c r="AR103" s="28">
        <v>10.02</v>
      </c>
      <c r="AS103" s="28">
        <v>6.21</v>
      </c>
      <c r="AT103" s="28">
        <v>8.32</v>
      </c>
      <c r="AU103" s="49">
        <v>0.72299999999999998</v>
      </c>
      <c r="AV103" s="47">
        <v>0.76400000000000001</v>
      </c>
      <c r="AW103" s="49">
        <v>0.46</v>
      </c>
      <c r="AX103" s="49">
        <v>0.12</v>
      </c>
      <c r="AY103" s="28">
        <v>94449</v>
      </c>
      <c r="AZ103" s="28">
        <v>3210</v>
      </c>
      <c r="BA103" s="28">
        <v>23127</v>
      </c>
      <c r="BB103" s="28">
        <v>68574</v>
      </c>
      <c r="BC103" s="50">
        <v>8.4000000000000005E-2</v>
      </c>
      <c r="BD103" s="47">
        <v>0.13500000000000001</v>
      </c>
      <c r="BE103" s="47">
        <v>0.16400000000000001</v>
      </c>
      <c r="BF103" s="47">
        <v>7.3999999999999996E-2</v>
      </c>
      <c r="BG103" s="47">
        <v>0.153</v>
      </c>
      <c r="BH103" s="28">
        <v>1</v>
      </c>
      <c r="BI103" s="28">
        <v>20</v>
      </c>
      <c r="BJ103" s="28">
        <v>0.1</v>
      </c>
      <c r="BK103" s="28">
        <v>2126477</v>
      </c>
      <c r="BL103" s="47">
        <v>0.50900000000000001</v>
      </c>
      <c r="BM103" s="47">
        <v>6.4000000000000001E-2</v>
      </c>
      <c r="BN103" s="47">
        <v>0.25700000000000001</v>
      </c>
      <c r="BO103" s="49">
        <v>0.12</v>
      </c>
      <c r="BP103" s="47">
        <v>0.71599999999999997</v>
      </c>
      <c r="BQ103" s="47">
        <v>0.185</v>
      </c>
      <c r="BR103" s="47">
        <v>8.9999999999999993E-3</v>
      </c>
      <c r="BS103" s="49">
        <v>0.06</v>
      </c>
      <c r="BT103" s="47">
        <v>3.0000000000000001E-3</v>
      </c>
      <c r="BU103" s="47">
        <v>2.7E-2</v>
      </c>
      <c r="BV103" s="47">
        <v>0.30199999999999999</v>
      </c>
      <c r="BW103" s="47">
        <v>0.437</v>
      </c>
      <c r="BX103" s="52">
        <f t="shared" si="2"/>
        <v>0.623</v>
      </c>
      <c r="BY103" s="52">
        <v>6.9000000000000006E-2</v>
      </c>
      <c r="BZ103" s="52">
        <v>0.19700000000000001</v>
      </c>
      <c r="CA103" s="53">
        <v>36170</v>
      </c>
      <c r="CB103" s="28">
        <v>865.29</v>
      </c>
      <c r="CC103" s="28">
        <v>31403000</v>
      </c>
      <c r="CD103" s="28">
        <f t="shared" si="3"/>
        <v>2457.5310011672386</v>
      </c>
      <c r="CE103" s="47">
        <v>0.11700000000000001</v>
      </c>
      <c r="CF103" s="47">
        <v>0.57799999999999996</v>
      </c>
      <c r="CG103" s="47">
        <v>0.25900000000000001</v>
      </c>
      <c r="CH103" s="47">
        <v>0.79900000000000004</v>
      </c>
      <c r="CI103" s="47">
        <v>0.104</v>
      </c>
      <c r="CJ103" s="39">
        <v>27.3</v>
      </c>
      <c r="CK103" s="28">
        <v>38.4</v>
      </c>
      <c r="CL103" s="47">
        <v>0.13900000000000001</v>
      </c>
      <c r="CM103" s="47">
        <v>0.30099999999999999</v>
      </c>
      <c r="CN103" s="39">
        <v>3.78</v>
      </c>
      <c r="CO103" s="47">
        <v>0.36799999999999999</v>
      </c>
      <c r="CP103" s="49">
        <v>0.15</v>
      </c>
      <c r="CQ103" s="49">
        <v>0.38</v>
      </c>
      <c r="CR103" s="49">
        <v>0.28999999999999998</v>
      </c>
      <c r="CS103" s="49">
        <v>0.94</v>
      </c>
      <c r="CT103" s="49">
        <v>0.13</v>
      </c>
      <c r="CU103" s="49">
        <v>0.08</v>
      </c>
      <c r="CV103" s="49">
        <v>0.18</v>
      </c>
      <c r="CW103" s="49">
        <v>0.22</v>
      </c>
      <c r="CX103" s="28">
        <v>10</v>
      </c>
      <c r="CY103" s="28">
        <v>10</v>
      </c>
      <c r="CZ103" s="28">
        <v>422.6</v>
      </c>
      <c r="DA103" s="28">
        <v>24</v>
      </c>
      <c r="DB103" s="49">
        <v>0.19</v>
      </c>
      <c r="DC103" s="41">
        <v>5.9171597633136095E-4</v>
      </c>
      <c r="DD103" s="40">
        <v>6.1349693251533746E-4</v>
      </c>
      <c r="DE103" s="40">
        <v>1.4285714285714286E-3</v>
      </c>
      <c r="DF103" s="49">
        <v>0.22</v>
      </c>
      <c r="DG103" s="49">
        <v>0.12</v>
      </c>
      <c r="DH103" s="41">
        <v>9.6153846153846159E-4</v>
      </c>
      <c r="DI103" s="28">
        <v>4685</v>
      </c>
      <c r="DJ103" s="49">
        <v>0.42</v>
      </c>
      <c r="DK103" s="49">
        <v>0.5</v>
      </c>
      <c r="DL103" s="49">
        <v>0.86</v>
      </c>
      <c r="DM103" s="49">
        <v>0.91</v>
      </c>
      <c r="DN103" s="49">
        <v>7.0000000000000007E-2</v>
      </c>
      <c r="DO103" s="28">
        <v>2.9</v>
      </c>
      <c r="DP103" s="28">
        <v>3</v>
      </c>
      <c r="DQ103" s="28">
        <v>0.17</v>
      </c>
      <c r="DR103" s="28">
        <v>-3922</v>
      </c>
      <c r="DS103" s="47">
        <v>7.2999999999999995E-2</v>
      </c>
      <c r="DT103" s="49">
        <v>0.15</v>
      </c>
      <c r="DU103" s="28">
        <v>4.2</v>
      </c>
      <c r="DV103" s="28">
        <v>0.84</v>
      </c>
      <c r="DW103" s="28">
        <v>72100</v>
      </c>
      <c r="DX103" s="28">
        <v>38.72</v>
      </c>
      <c r="DY103" s="49">
        <v>0.59</v>
      </c>
      <c r="DZ103" s="49">
        <v>0.26</v>
      </c>
      <c r="EA103" s="28">
        <v>6.9</v>
      </c>
      <c r="EB103" s="28">
        <v>49</v>
      </c>
      <c r="EC103" s="49">
        <v>0.24</v>
      </c>
      <c r="ED103" s="28">
        <v>4</v>
      </c>
      <c r="EE103" s="28">
        <v>403</v>
      </c>
      <c r="EF103" s="28">
        <v>53</v>
      </c>
      <c r="EG103" s="28">
        <v>6</v>
      </c>
      <c r="EH103" s="28">
        <v>13</v>
      </c>
      <c r="EI103" s="28">
        <v>12</v>
      </c>
      <c r="EJ103" s="39">
        <v>16</v>
      </c>
      <c r="EK103" s="28">
        <v>8.5</v>
      </c>
      <c r="EL103" s="28">
        <v>2</v>
      </c>
      <c r="EM103" s="49">
        <v>0.17</v>
      </c>
      <c r="EN103" s="49">
        <v>0.8</v>
      </c>
      <c r="EO103" s="49">
        <v>0.43</v>
      </c>
      <c r="EP103" s="28">
        <v>598</v>
      </c>
      <c r="EQ103" s="49">
        <v>0.6</v>
      </c>
      <c r="ER103" s="49">
        <v>0.13</v>
      </c>
      <c r="ES103" s="49">
        <v>0.9</v>
      </c>
      <c r="ET103" s="28">
        <v>0.45200000000000001</v>
      </c>
      <c r="EU103" s="47">
        <v>0.105</v>
      </c>
      <c r="EV103" s="47">
        <v>0.13</v>
      </c>
      <c r="EW103" s="28">
        <v>402.7</v>
      </c>
      <c r="EX103" s="28">
        <v>192.6</v>
      </c>
      <c r="EY103" s="28">
        <v>13</v>
      </c>
      <c r="EZ103" s="43">
        <v>6700</v>
      </c>
      <c r="FA103" s="28">
        <v>89</v>
      </c>
      <c r="FB103" s="28">
        <v>78.599999999999994</v>
      </c>
      <c r="FC103" s="28">
        <v>340</v>
      </c>
      <c r="FD103" s="28">
        <v>50</v>
      </c>
      <c r="FE103" s="28">
        <v>6</v>
      </c>
      <c r="FF103" s="97">
        <v>0.2</v>
      </c>
      <c r="FG103" s="28">
        <v>3.8</v>
      </c>
      <c r="FH103" s="28">
        <v>4.2</v>
      </c>
      <c r="FI103" s="49">
        <v>0.08</v>
      </c>
      <c r="FJ103" s="49">
        <v>0.12</v>
      </c>
      <c r="FK103" s="49">
        <v>0.13</v>
      </c>
      <c r="FL103" s="49">
        <v>0.12</v>
      </c>
      <c r="FM103" s="49">
        <v>6.4000000000000001E-2</v>
      </c>
      <c r="FN103" s="49">
        <v>8.5999999999999993E-2</v>
      </c>
      <c r="FO103" s="47">
        <v>0.76100000000000001</v>
      </c>
      <c r="FP103" s="47">
        <v>7.9000000000000001E-2</v>
      </c>
      <c r="FQ103" s="47">
        <v>0.01</v>
      </c>
      <c r="FR103" s="47">
        <v>0.19400000000000001</v>
      </c>
      <c r="FS103" s="47">
        <v>0.77900000000000003</v>
      </c>
      <c r="FT103" s="47">
        <v>2.7E-2</v>
      </c>
      <c r="FU103" s="38">
        <v>1</v>
      </c>
      <c r="FV103" s="28"/>
      <c r="FW103" s="28">
        <v>3</v>
      </c>
      <c r="FX103" s="28">
        <v>78.599999999999994</v>
      </c>
      <c r="FY103" s="28">
        <v>8</v>
      </c>
      <c r="FZ103" s="32"/>
      <c r="GA103" s="28"/>
      <c r="GB103" s="28"/>
      <c r="GC103" s="28"/>
      <c r="GD103" s="23"/>
      <c r="GE103" s="23"/>
      <c r="GF103" s="23"/>
      <c r="GG103" s="23"/>
      <c r="GH103" s="23"/>
      <c r="GI103" s="23"/>
      <c r="GJ103" s="23"/>
      <c r="GK103" s="23"/>
      <c r="GL103" s="23"/>
      <c r="GM103" s="23"/>
      <c r="GN103" s="23"/>
      <c r="GO103" s="23"/>
      <c r="GP103" s="23"/>
      <c r="GQ103" s="23"/>
      <c r="GR103" s="23"/>
      <c r="GS103" s="23"/>
      <c r="GT103" s="23"/>
      <c r="GU103" s="23"/>
      <c r="GV103" s="23"/>
      <c r="GW103" s="23"/>
      <c r="GX103" s="23"/>
      <c r="GY103" s="23"/>
      <c r="GZ103" s="23"/>
      <c r="HA103" s="23"/>
      <c r="HB103" s="23"/>
      <c r="HC103" s="23"/>
      <c r="HD103" s="24"/>
      <c r="HE103" s="23"/>
      <c r="HF103" s="28"/>
      <c r="HG103" s="28"/>
      <c r="HH103" s="28"/>
      <c r="HI103" s="25"/>
      <c r="HJ103" s="23"/>
      <c r="HK103" s="23"/>
      <c r="HL103" s="23"/>
      <c r="HM103" s="23"/>
      <c r="HN103" s="23"/>
      <c r="HO103" s="28"/>
      <c r="HP103" s="28">
        <v>8.1</v>
      </c>
      <c r="HQ103" s="28">
        <v>4.8</v>
      </c>
      <c r="HR103" s="28">
        <v>196.3</v>
      </c>
      <c r="HS103" s="28">
        <v>18.899999999999999</v>
      </c>
      <c r="HT103" s="28">
        <v>6.2</v>
      </c>
      <c r="HU103" s="28">
        <v>18.3</v>
      </c>
      <c r="HV103" s="28">
        <v>400.9</v>
      </c>
      <c r="HW103" s="28">
        <v>56315</v>
      </c>
      <c r="HX103" s="47">
        <v>0.60299999999999998</v>
      </c>
      <c r="HY103" s="28">
        <v>358</v>
      </c>
      <c r="HZ103" s="47">
        <v>0.76500000000000001</v>
      </c>
      <c r="IA103" s="49">
        <v>0.23499999999999999</v>
      </c>
      <c r="IB103" s="47">
        <v>0.436</v>
      </c>
      <c r="IC103" s="48">
        <v>0.24399999999999999</v>
      </c>
      <c r="ID103" s="48">
        <v>0.253</v>
      </c>
      <c r="IE103" s="47">
        <v>4.4999999999999998E-2</v>
      </c>
      <c r="IF103" s="48">
        <v>0.20899999999999999</v>
      </c>
      <c r="IG103" s="47">
        <v>0.21</v>
      </c>
      <c r="IH103" s="47">
        <v>0.245</v>
      </c>
      <c r="II103" s="47">
        <v>0.29199999999999998</v>
      </c>
      <c r="IJ103" s="28">
        <v>17</v>
      </c>
      <c r="IK103" s="47">
        <v>0.83599999999999997</v>
      </c>
      <c r="IL103" s="47">
        <v>0.16400000000000001</v>
      </c>
      <c r="IM103" s="47">
        <v>0.46200000000000002</v>
      </c>
      <c r="IN103" s="47">
        <v>0.27700000000000002</v>
      </c>
      <c r="IO103" s="47">
        <v>0.216</v>
      </c>
      <c r="IP103" s="47">
        <v>0.26400000000000001</v>
      </c>
      <c r="IQ103" s="47">
        <v>0.35299999999999998</v>
      </c>
      <c r="IR103" s="47">
        <v>0.16800000000000001</v>
      </c>
      <c r="IS103" s="47">
        <v>0.13</v>
      </c>
      <c r="IT103" s="47">
        <v>8.5999999999999993E-2</v>
      </c>
      <c r="IU103" s="28">
        <v>6.1</v>
      </c>
      <c r="IV103" s="56">
        <v>18</v>
      </c>
    </row>
    <row r="104" spans="1:256" ht="48">
      <c r="A104" s="42" t="s">
        <v>498</v>
      </c>
      <c r="B104" s="44" t="s">
        <v>513</v>
      </c>
      <c r="C104" s="44" t="s">
        <v>141</v>
      </c>
      <c r="D104" s="44" t="s">
        <v>196</v>
      </c>
      <c r="E104" s="44" t="s">
        <v>511</v>
      </c>
      <c r="F104" s="90" t="s">
        <v>508</v>
      </c>
      <c r="G104" s="93" t="s">
        <v>502</v>
      </c>
      <c r="H104" s="94">
        <v>76104</v>
      </c>
      <c r="I104" s="28" t="s">
        <v>514</v>
      </c>
      <c r="J104" s="44"/>
      <c r="K104" s="103"/>
      <c r="L104" s="86"/>
      <c r="M104" s="104" t="s">
        <v>148</v>
      </c>
      <c r="N104" s="28"/>
      <c r="O104" s="32"/>
      <c r="P104" s="28"/>
      <c r="Q104" s="28"/>
      <c r="R104" s="28"/>
      <c r="S104" s="28"/>
      <c r="T104" s="28"/>
      <c r="U104" s="47"/>
      <c r="V104" s="28"/>
      <c r="W104" s="28"/>
      <c r="X104" s="28"/>
      <c r="Y104" s="47"/>
      <c r="Z104" s="28"/>
      <c r="AA104" s="47"/>
      <c r="AB104" s="28"/>
      <c r="AC104" s="47">
        <v>0.20599999999999999</v>
      </c>
      <c r="AD104" s="47">
        <v>0.13500000000000001</v>
      </c>
      <c r="AE104" s="28">
        <v>134</v>
      </c>
      <c r="AF104" s="47">
        <v>0.93300000000000005</v>
      </c>
      <c r="AG104" s="47">
        <v>6.7000000000000004E-2</v>
      </c>
      <c r="AH104" s="47">
        <v>0.17399999999999999</v>
      </c>
      <c r="AI104" s="47">
        <v>0.41099999999999998</v>
      </c>
      <c r="AJ104" s="47">
        <v>0.218</v>
      </c>
      <c r="AK104" s="47">
        <v>0.105</v>
      </c>
      <c r="AL104" s="47">
        <v>9.1999999999999998E-2</v>
      </c>
      <c r="AM104" s="28">
        <v>7.72</v>
      </c>
      <c r="AN104" s="28">
        <v>8.6199999999999992</v>
      </c>
      <c r="AO104" s="28">
        <v>3.15</v>
      </c>
      <c r="AP104" s="28">
        <v>5.0999999999999996</v>
      </c>
      <c r="AQ104" s="28">
        <v>8.99</v>
      </c>
      <c r="AR104" s="28">
        <v>10.02</v>
      </c>
      <c r="AS104" s="28">
        <v>6.21</v>
      </c>
      <c r="AT104" s="28">
        <v>8.32</v>
      </c>
      <c r="AU104" s="49">
        <v>0.72299999999999998</v>
      </c>
      <c r="AV104" s="47">
        <v>0.76400000000000001</v>
      </c>
      <c r="AW104" s="49">
        <v>0.46</v>
      </c>
      <c r="AX104" s="49">
        <v>0.12</v>
      </c>
      <c r="AY104" s="28">
        <v>94449</v>
      </c>
      <c r="AZ104" s="28">
        <v>3210</v>
      </c>
      <c r="BA104" s="28">
        <v>23127</v>
      </c>
      <c r="BB104" s="28">
        <v>68574</v>
      </c>
      <c r="BC104" s="50">
        <v>8.4000000000000005E-2</v>
      </c>
      <c r="BD104" s="47">
        <v>0.13500000000000001</v>
      </c>
      <c r="BE104" s="47">
        <v>0.16400000000000001</v>
      </c>
      <c r="BF104" s="47">
        <v>7.3999999999999996E-2</v>
      </c>
      <c r="BG104" s="47">
        <v>0.153</v>
      </c>
      <c r="BH104" s="28">
        <v>1</v>
      </c>
      <c r="BI104" s="28">
        <v>46</v>
      </c>
      <c r="BJ104" s="28">
        <v>4.9000000000000004</v>
      </c>
      <c r="BK104" s="28">
        <v>2126477</v>
      </c>
      <c r="BL104" s="47">
        <v>0.50900000000000001</v>
      </c>
      <c r="BM104" s="47">
        <v>6.4000000000000001E-2</v>
      </c>
      <c r="BN104" s="47">
        <v>0.25700000000000001</v>
      </c>
      <c r="BO104" s="49">
        <v>0.12</v>
      </c>
      <c r="BP104" s="47">
        <v>0.71599999999999997</v>
      </c>
      <c r="BQ104" s="47">
        <v>0.185</v>
      </c>
      <c r="BR104" s="47">
        <v>8.9999999999999993E-3</v>
      </c>
      <c r="BS104" s="49">
        <v>0.06</v>
      </c>
      <c r="BT104" s="47">
        <v>3.0000000000000001E-3</v>
      </c>
      <c r="BU104" s="47">
        <v>2.7E-2</v>
      </c>
      <c r="BV104" s="47">
        <v>0.30199999999999999</v>
      </c>
      <c r="BW104" s="47">
        <v>0.437</v>
      </c>
      <c r="BX104" s="52">
        <f t="shared" si="2"/>
        <v>0.623</v>
      </c>
      <c r="BY104" s="52">
        <v>6.9000000000000006E-2</v>
      </c>
      <c r="BZ104" s="52">
        <v>0.19700000000000001</v>
      </c>
      <c r="CA104" s="53">
        <v>36170</v>
      </c>
      <c r="CB104" s="28">
        <v>865.29</v>
      </c>
      <c r="CC104" s="28">
        <v>15176100</v>
      </c>
      <c r="CD104" s="28">
        <f t="shared" si="3"/>
        <v>2457.5310011672386</v>
      </c>
      <c r="CE104" s="47">
        <v>0.192</v>
      </c>
      <c r="CF104" s="47">
        <v>0.55500000000000005</v>
      </c>
      <c r="CG104" s="47">
        <v>0.28799999999999998</v>
      </c>
      <c r="CH104" s="47">
        <v>0.77</v>
      </c>
      <c r="CI104" s="47">
        <v>0.10100000000000001</v>
      </c>
      <c r="CJ104" s="28">
        <v>25.5</v>
      </c>
      <c r="CK104" s="28">
        <v>39</v>
      </c>
      <c r="CL104" s="49">
        <v>0.13</v>
      </c>
      <c r="CM104" s="47">
        <v>0.27500000000000002</v>
      </c>
      <c r="CN104" s="39">
        <v>3.61</v>
      </c>
      <c r="CO104" s="47">
        <v>0.42499999999999999</v>
      </c>
      <c r="CP104" s="49">
        <v>0.15</v>
      </c>
      <c r="CQ104" s="49">
        <v>0.38</v>
      </c>
      <c r="CR104" s="49">
        <v>0.28999999999999998</v>
      </c>
      <c r="CS104" s="49">
        <v>0.94</v>
      </c>
      <c r="CT104" s="49">
        <v>0.13</v>
      </c>
      <c r="CU104" s="49">
        <v>0.08</v>
      </c>
      <c r="CV104" s="49">
        <v>0.18</v>
      </c>
      <c r="CW104" s="49">
        <v>0.22</v>
      </c>
      <c r="CX104" s="28">
        <v>10</v>
      </c>
      <c r="CY104" s="28">
        <v>10</v>
      </c>
      <c r="CZ104" s="28">
        <v>422.6</v>
      </c>
      <c r="DA104" s="28">
        <v>24</v>
      </c>
      <c r="DB104" s="49">
        <v>0.19</v>
      </c>
      <c r="DC104" s="41">
        <v>5.9171597633136095E-4</v>
      </c>
      <c r="DD104" s="40">
        <v>6.1349693251533746E-4</v>
      </c>
      <c r="DE104" s="40">
        <v>1.4285714285714286E-3</v>
      </c>
      <c r="DF104" s="49">
        <v>0.22</v>
      </c>
      <c r="DG104" s="49">
        <v>0.12</v>
      </c>
      <c r="DH104" s="41">
        <v>9.6153846153846159E-4</v>
      </c>
      <c r="DI104" s="28">
        <v>4685</v>
      </c>
      <c r="DJ104" s="49">
        <v>0.42</v>
      </c>
      <c r="DK104" s="49">
        <v>0.5</v>
      </c>
      <c r="DL104" s="49">
        <v>0.86</v>
      </c>
      <c r="DM104" s="49">
        <v>0.91</v>
      </c>
      <c r="DN104" s="49">
        <v>7.0000000000000007E-2</v>
      </c>
      <c r="DO104" s="28">
        <v>2.9</v>
      </c>
      <c r="DP104" s="28">
        <v>3</v>
      </c>
      <c r="DQ104" s="28">
        <v>0.17</v>
      </c>
      <c r="DR104" s="28">
        <v>-3922</v>
      </c>
      <c r="DS104" s="47">
        <v>7.2999999999999995E-2</v>
      </c>
      <c r="DT104" s="49">
        <v>0.15</v>
      </c>
      <c r="DU104" s="28">
        <v>4.2</v>
      </c>
      <c r="DV104" s="28">
        <v>0.84</v>
      </c>
      <c r="DW104" s="28">
        <v>72100</v>
      </c>
      <c r="DX104" s="28">
        <v>38.72</v>
      </c>
      <c r="DY104" s="49">
        <v>0.59</v>
      </c>
      <c r="DZ104" s="49">
        <v>0.26</v>
      </c>
      <c r="EA104" s="28">
        <v>6.9</v>
      </c>
      <c r="EB104" s="28">
        <v>49</v>
      </c>
      <c r="EC104" s="49">
        <v>0.24</v>
      </c>
      <c r="ED104" s="28">
        <v>4</v>
      </c>
      <c r="EE104" s="28">
        <v>403</v>
      </c>
      <c r="EF104" s="28">
        <v>53</v>
      </c>
      <c r="EG104" s="28">
        <v>6</v>
      </c>
      <c r="EH104" s="28">
        <v>13</v>
      </c>
      <c r="EI104" s="28">
        <v>12</v>
      </c>
      <c r="EJ104" s="39">
        <v>16</v>
      </c>
      <c r="EK104" s="28">
        <v>8.5</v>
      </c>
      <c r="EL104" s="28">
        <v>2</v>
      </c>
      <c r="EM104" s="49">
        <v>0.17</v>
      </c>
      <c r="EN104" s="49">
        <v>0.8</v>
      </c>
      <c r="EO104" s="49">
        <v>0.43</v>
      </c>
      <c r="EP104" s="28">
        <v>598</v>
      </c>
      <c r="EQ104" s="49">
        <v>0.6</v>
      </c>
      <c r="ER104" s="49">
        <v>0.13</v>
      </c>
      <c r="ES104" s="49">
        <v>0.9</v>
      </c>
      <c r="ET104" s="28">
        <v>0.45200000000000001</v>
      </c>
      <c r="EU104" s="47">
        <v>0.105</v>
      </c>
      <c r="EV104" s="47">
        <v>0.13</v>
      </c>
      <c r="EW104" s="28">
        <v>402.7</v>
      </c>
      <c r="EX104" s="28">
        <v>192.6</v>
      </c>
      <c r="EY104" s="28">
        <v>13</v>
      </c>
      <c r="EZ104" s="43">
        <v>6700</v>
      </c>
      <c r="FA104" s="28">
        <v>89</v>
      </c>
      <c r="FB104" s="28">
        <v>78.599999999999994</v>
      </c>
      <c r="FC104" s="28">
        <v>340</v>
      </c>
      <c r="FD104" s="28">
        <v>50</v>
      </c>
      <c r="FE104" s="28">
        <v>6</v>
      </c>
      <c r="FF104" s="97">
        <v>0.2</v>
      </c>
      <c r="FG104" s="28">
        <v>3.8</v>
      </c>
      <c r="FH104" s="28">
        <v>4.2</v>
      </c>
      <c r="FI104" s="49">
        <v>0.08</v>
      </c>
      <c r="FJ104" s="49">
        <v>0.12</v>
      </c>
      <c r="FK104" s="49">
        <v>0.13</v>
      </c>
      <c r="FL104" s="49">
        <v>0.12</v>
      </c>
      <c r="FM104" s="49">
        <v>6.4000000000000001E-2</v>
      </c>
      <c r="FN104" s="49">
        <v>8.5999999999999993E-2</v>
      </c>
      <c r="FO104" s="47">
        <v>0.76100000000000001</v>
      </c>
      <c r="FP104" s="47">
        <v>7.9000000000000001E-2</v>
      </c>
      <c r="FQ104" s="47">
        <v>0.01</v>
      </c>
      <c r="FR104" s="47">
        <v>0.19400000000000001</v>
      </c>
      <c r="FS104" s="47">
        <v>0.77900000000000003</v>
      </c>
      <c r="FT104" s="47">
        <v>2.7E-2</v>
      </c>
      <c r="FU104" s="38">
        <v>1</v>
      </c>
      <c r="FV104" s="28"/>
      <c r="FW104" s="28">
        <v>3</v>
      </c>
      <c r="FX104" s="28">
        <v>78.599999999999994</v>
      </c>
      <c r="FY104" s="28">
        <v>8</v>
      </c>
      <c r="FZ104" s="32"/>
      <c r="GA104" s="28"/>
      <c r="GB104" s="28"/>
      <c r="GC104" s="28"/>
      <c r="GD104" s="23"/>
      <c r="GE104" s="23"/>
      <c r="GF104" s="23"/>
      <c r="GG104" s="23"/>
      <c r="GH104" s="23"/>
      <c r="GI104" s="23"/>
      <c r="GJ104" s="23"/>
      <c r="GK104" s="23"/>
      <c r="GL104" s="23"/>
      <c r="GM104" s="23"/>
      <c r="GN104" s="23"/>
      <c r="GO104" s="23"/>
      <c r="GP104" s="23"/>
      <c r="GQ104" s="23"/>
      <c r="GR104" s="23"/>
      <c r="GS104" s="23"/>
      <c r="GT104" s="23"/>
      <c r="GU104" s="23"/>
      <c r="GV104" s="23"/>
      <c r="GW104" s="23"/>
      <c r="GX104" s="23"/>
      <c r="GY104" s="23"/>
      <c r="GZ104" s="23"/>
      <c r="HA104" s="23"/>
      <c r="HB104" s="23"/>
      <c r="HC104" s="23"/>
      <c r="HD104" s="24"/>
      <c r="HE104" s="23"/>
      <c r="HF104" s="28"/>
      <c r="HG104" s="28"/>
      <c r="HH104" s="28"/>
      <c r="HI104" s="25"/>
      <c r="HJ104" s="23"/>
      <c r="HK104" s="23"/>
      <c r="HL104" s="23"/>
      <c r="HM104" s="23"/>
      <c r="HN104" s="23"/>
      <c r="HO104" s="28"/>
      <c r="HP104" s="28">
        <v>8.1</v>
      </c>
      <c r="HQ104" s="28">
        <v>4.8</v>
      </c>
      <c r="HR104" s="28">
        <v>196.3</v>
      </c>
      <c r="HS104" s="28">
        <v>18.899999999999999</v>
      </c>
      <c r="HT104" s="28">
        <v>6.2</v>
      </c>
      <c r="HU104" s="28">
        <v>18.3</v>
      </c>
      <c r="HV104" s="28">
        <v>400.9</v>
      </c>
      <c r="HW104" s="28">
        <v>56315</v>
      </c>
      <c r="HX104" s="47">
        <v>0.60299999999999998</v>
      </c>
      <c r="HY104" s="28">
        <v>358</v>
      </c>
      <c r="HZ104" s="47">
        <v>0.76500000000000001</v>
      </c>
      <c r="IA104" s="49">
        <v>0.23499999999999999</v>
      </c>
      <c r="IB104" s="47">
        <v>0.436</v>
      </c>
      <c r="IC104" s="48">
        <v>0.24399999999999999</v>
      </c>
      <c r="ID104" s="48">
        <v>0.253</v>
      </c>
      <c r="IE104" s="47">
        <v>4.4999999999999998E-2</v>
      </c>
      <c r="IF104" s="48">
        <v>0.20899999999999999</v>
      </c>
      <c r="IG104" s="47">
        <v>0.21</v>
      </c>
      <c r="IH104" s="47">
        <v>0.245</v>
      </c>
      <c r="II104" s="47">
        <v>0.29199999999999998</v>
      </c>
      <c r="IJ104" s="28">
        <v>17</v>
      </c>
      <c r="IK104" s="47">
        <v>0.83599999999999997</v>
      </c>
      <c r="IL104" s="47">
        <v>0.16400000000000001</v>
      </c>
      <c r="IM104" s="47">
        <v>0.46200000000000002</v>
      </c>
      <c r="IN104" s="47">
        <v>0.27700000000000002</v>
      </c>
      <c r="IO104" s="47">
        <v>0.216</v>
      </c>
      <c r="IP104" s="47">
        <v>0.26400000000000001</v>
      </c>
      <c r="IQ104" s="47">
        <v>0.35299999999999998</v>
      </c>
      <c r="IR104" s="47">
        <v>0.16800000000000001</v>
      </c>
      <c r="IS104" s="47">
        <v>0.13</v>
      </c>
      <c r="IT104" s="47">
        <v>8.5999999999999993E-2</v>
      </c>
      <c r="IU104" s="28">
        <v>6.1</v>
      </c>
      <c r="IV104" s="56">
        <v>18</v>
      </c>
    </row>
    <row r="105" spans="1:256" ht="65" thickBot="1">
      <c r="A105" s="42" t="s">
        <v>498</v>
      </c>
      <c r="B105" s="42" t="s">
        <v>515</v>
      </c>
      <c r="C105" s="42"/>
      <c r="D105" s="42" t="s">
        <v>321</v>
      </c>
      <c r="E105" s="42"/>
      <c r="F105" s="90" t="s">
        <v>508</v>
      </c>
      <c r="G105" s="94" t="s">
        <v>502</v>
      </c>
      <c r="H105" s="94">
        <v>75204</v>
      </c>
      <c r="I105" s="28" t="s">
        <v>516</v>
      </c>
      <c r="J105" s="42"/>
      <c r="K105" s="57"/>
      <c r="L105" s="105"/>
      <c r="M105" s="104" t="s">
        <v>215</v>
      </c>
      <c r="N105" s="28"/>
      <c r="O105" s="106"/>
      <c r="P105" s="107"/>
      <c r="Q105" s="107"/>
      <c r="R105" s="107"/>
      <c r="S105" s="107"/>
      <c r="T105" s="107"/>
      <c r="U105" s="108"/>
      <c r="V105" s="107"/>
      <c r="W105" s="107"/>
      <c r="X105" s="107"/>
      <c r="Y105" s="108"/>
      <c r="Z105" s="107"/>
      <c r="AA105" s="108"/>
      <c r="AB105" s="107"/>
      <c r="AC105" s="108">
        <v>0.20599999999999999</v>
      </c>
      <c r="AD105" s="108">
        <v>0.13500000000000001</v>
      </c>
      <c r="AE105" s="107">
        <v>134</v>
      </c>
      <c r="AF105" s="108">
        <v>0.93300000000000005</v>
      </c>
      <c r="AG105" s="108">
        <v>6.7000000000000004E-2</v>
      </c>
      <c r="AH105" s="108">
        <v>0.17399999999999999</v>
      </c>
      <c r="AI105" s="108">
        <v>0.41099999999999998</v>
      </c>
      <c r="AJ105" s="108">
        <v>0.218</v>
      </c>
      <c r="AK105" s="108">
        <v>0.105</v>
      </c>
      <c r="AL105" s="108">
        <v>9.1999999999999998E-2</v>
      </c>
      <c r="AM105" s="107">
        <v>7.72</v>
      </c>
      <c r="AN105" s="107">
        <v>8.6199999999999992</v>
      </c>
      <c r="AO105" s="107">
        <v>3.15</v>
      </c>
      <c r="AP105" s="107">
        <v>5.0999999999999996</v>
      </c>
      <c r="AQ105" s="107">
        <v>8.99</v>
      </c>
      <c r="AR105" s="107">
        <v>10.02</v>
      </c>
      <c r="AS105" s="107">
        <v>6.21</v>
      </c>
      <c r="AT105" s="107">
        <v>8.32</v>
      </c>
      <c r="AU105" s="109">
        <v>0.72299999999999998</v>
      </c>
      <c r="AV105" s="108">
        <v>0.76400000000000001</v>
      </c>
      <c r="AW105" s="109">
        <v>0.46</v>
      </c>
      <c r="AX105" s="109">
        <v>0.12</v>
      </c>
      <c r="AY105" s="107">
        <v>94449</v>
      </c>
      <c r="AZ105" s="107">
        <v>3210</v>
      </c>
      <c r="BA105" s="107">
        <v>23127</v>
      </c>
      <c r="BB105" s="107">
        <v>68574</v>
      </c>
      <c r="BC105" s="110">
        <v>8.4000000000000005E-2</v>
      </c>
      <c r="BD105" s="108">
        <v>0.13500000000000001</v>
      </c>
      <c r="BE105" s="108">
        <v>0.16400000000000001</v>
      </c>
      <c r="BF105" s="108">
        <v>7.3999999999999996E-2</v>
      </c>
      <c r="BG105" s="108">
        <v>0.153</v>
      </c>
      <c r="BH105" s="107">
        <v>1</v>
      </c>
      <c r="BI105" s="107">
        <v>84</v>
      </c>
      <c r="BJ105" s="107">
        <v>9.5</v>
      </c>
      <c r="BK105" s="107">
        <v>2126477</v>
      </c>
      <c r="BL105" s="108">
        <v>0.50900000000000001</v>
      </c>
      <c r="BM105" s="108">
        <v>6.4000000000000001E-2</v>
      </c>
      <c r="BN105" s="108">
        <v>0.25700000000000001</v>
      </c>
      <c r="BO105" s="109">
        <v>0.12</v>
      </c>
      <c r="BP105" s="108">
        <v>0.71599999999999997</v>
      </c>
      <c r="BQ105" s="108">
        <v>0.185</v>
      </c>
      <c r="BR105" s="108">
        <v>8.9999999999999993E-3</v>
      </c>
      <c r="BS105" s="109">
        <v>0.06</v>
      </c>
      <c r="BT105" s="108">
        <v>3.0000000000000001E-3</v>
      </c>
      <c r="BU105" s="108">
        <v>2.7E-2</v>
      </c>
      <c r="BV105" s="108">
        <v>0.30199999999999999</v>
      </c>
      <c r="BW105" s="108">
        <v>0.437</v>
      </c>
      <c r="BX105" s="52">
        <f t="shared" si="2"/>
        <v>0.623</v>
      </c>
      <c r="BY105" s="111">
        <v>6.9000000000000006E-2</v>
      </c>
      <c r="BZ105" s="111">
        <v>0.19700000000000001</v>
      </c>
      <c r="CA105" s="112">
        <v>36170</v>
      </c>
      <c r="CB105" s="107">
        <v>865.29</v>
      </c>
      <c r="CC105" s="107">
        <v>6622720</v>
      </c>
      <c r="CD105" s="28">
        <f t="shared" si="3"/>
        <v>2457.5310011672386</v>
      </c>
      <c r="CE105" s="108">
        <v>0.69099999999999995</v>
      </c>
      <c r="CF105" s="109">
        <v>0.79800000000000004</v>
      </c>
      <c r="CG105" s="108">
        <v>0.123</v>
      </c>
      <c r="CH105" s="108">
        <v>0.39300000000000002</v>
      </c>
      <c r="CI105" s="108">
        <v>7.6999999999999999E-2</v>
      </c>
      <c r="CJ105" s="107">
        <v>22.5</v>
      </c>
      <c r="CK105" s="107">
        <v>43.2</v>
      </c>
      <c r="CL105" s="109">
        <v>7.0999999999999994E-2</v>
      </c>
      <c r="CM105" s="108">
        <v>9.0999999999999998E-2</v>
      </c>
      <c r="CN105" s="113">
        <v>2.62</v>
      </c>
      <c r="CO105" s="108">
        <v>0.57099999999999995</v>
      </c>
      <c r="CP105" s="109">
        <v>0.15</v>
      </c>
      <c r="CQ105" s="109">
        <v>0.38</v>
      </c>
      <c r="CR105" s="109">
        <v>0.28999999999999998</v>
      </c>
      <c r="CS105" s="109">
        <v>0.94</v>
      </c>
      <c r="CT105" s="109">
        <v>0.13</v>
      </c>
      <c r="CU105" s="109">
        <v>0.08</v>
      </c>
      <c r="CV105" s="109">
        <v>0.18</v>
      </c>
      <c r="CW105" s="109">
        <v>0.22</v>
      </c>
      <c r="CX105" s="107">
        <v>10</v>
      </c>
      <c r="CY105" s="107">
        <v>10</v>
      </c>
      <c r="CZ105" s="107">
        <v>422.6</v>
      </c>
      <c r="DA105" s="107">
        <v>24</v>
      </c>
      <c r="DB105" s="109">
        <v>0.19</v>
      </c>
      <c r="DC105" s="114">
        <v>5.9171597633136095E-4</v>
      </c>
      <c r="DD105" s="115">
        <v>6.1349693251533746E-4</v>
      </c>
      <c r="DE105" s="115">
        <v>1.4285714285714286E-3</v>
      </c>
      <c r="DF105" s="109">
        <v>0.22</v>
      </c>
      <c r="DG105" s="109">
        <v>0.12</v>
      </c>
      <c r="DH105" s="114">
        <v>9.6153846153846159E-4</v>
      </c>
      <c r="DI105" s="107">
        <v>4685</v>
      </c>
      <c r="DJ105" s="109">
        <v>0.42</v>
      </c>
      <c r="DK105" s="109">
        <v>0.5</v>
      </c>
      <c r="DL105" s="109">
        <v>0.86</v>
      </c>
      <c r="DM105" s="109">
        <v>0.91</v>
      </c>
      <c r="DN105" s="109">
        <v>7.0000000000000007E-2</v>
      </c>
      <c r="DO105" s="107">
        <v>2.9</v>
      </c>
      <c r="DP105" s="107">
        <v>3</v>
      </c>
      <c r="DQ105" s="107">
        <v>0.17</v>
      </c>
      <c r="DR105" s="107">
        <v>-3922</v>
      </c>
      <c r="DS105" s="108">
        <v>7.2999999999999995E-2</v>
      </c>
      <c r="DT105" s="109">
        <v>0.15</v>
      </c>
      <c r="DU105" s="107">
        <v>4.2</v>
      </c>
      <c r="DV105" s="107">
        <v>0.84</v>
      </c>
      <c r="DW105" s="107">
        <v>72100</v>
      </c>
      <c r="DX105" s="107">
        <v>38.72</v>
      </c>
      <c r="DY105" s="109">
        <v>0.59</v>
      </c>
      <c r="DZ105" s="109">
        <v>0.26</v>
      </c>
      <c r="EA105" s="107">
        <v>6.9</v>
      </c>
      <c r="EB105" s="107">
        <v>49</v>
      </c>
      <c r="EC105" s="109">
        <v>0.24</v>
      </c>
      <c r="ED105" s="107">
        <v>4</v>
      </c>
      <c r="EE105" s="107">
        <v>403</v>
      </c>
      <c r="EF105" s="107">
        <v>53</v>
      </c>
      <c r="EG105" s="107">
        <v>6</v>
      </c>
      <c r="EH105" s="107">
        <v>13</v>
      </c>
      <c r="EI105" s="107">
        <v>12</v>
      </c>
      <c r="EJ105" s="113">
        <v>16</v>
      </c>
      <c r="EK105" s="107">
        <v>8.5</v>
      </c>
      <c r="EL105" s="107">
        <v>2</v>
      </c>
      <c r="EM105" s="109">
        <v>0.17</v>
      </c>
      <c r="EN105" s="109">
        <v>0.8</v>
      </c>
      <c r="EO105" s="109">
        <v>0.43</v>
      </c>
      <c r="EP105" s="107">
        <v>598</v>
      </c>
      <c r="EQ105" s="109">
        <v>0.6</v>
      </c>
      <c r="ER105" s="109">
        <v>0.13</v>
      </c>
      <c r="ES105" s="109">
        <v>0.9</v>
      </c>
      <c r="ET105" s="107">
        <v>0.45200000000000001</v>
      </c>
      <c r="EU105" s="108">
        <v>0.105</v>
      </c>
      <c r="EV105" s="108">
        <v>0.13</v>
      </c>
      <c r="EW105" s="107">
        <v>402.7</v>
      </c>
      <c r="EX105" s="107">
        <v>192.6</v>
      </c>
      <c r="EY105" s="107">
        <v>13</v>
      </c>
      <c r="EZ105" s="116">
        <v>6700</v>
      </c>
      <c r="FA105" s="107">
        <v>89</v>
      </c>
      <c r="FB105" s="107">
        <v>78.599999999999994</v>
      </c>
      <c r="FC105" s="107">
        <v>340</v>
      </c>
      <c r="FD105" s="107">
        <v>50</v>
      </c>
      <c r="FE105" s="107">
        <v>6</v>
      </c>
      <c r="FF105" s="117">
        <v>0.2</v>
      </c>
      <c r="FG105" s="107">
        <v>3.8</v>
      </c>
      <c r="FH105" s="107">
        <v>4.2</v>
      </c>
      <c r="FI105" s="109">
        <v>0.08</v>
      </c>
      <c r="FJ105" s="109">
        <v>0.12</v>
      </c>
      <c r="FK105" s="109">
        <v>0.13</v>
      </c>
      <c r="FL105" s="109">
        <v>0.12</v>
      </c>
      <c r="FM105" s="109">
        <v>6.4000000000000001E-2</v>
      </c>
      <c r="FN105" s="109">
        <v>8.5999999999999993E-2</v>
      </c>
      <c r="FO105" s="108">
        <v>0.76100000000000001</v>
      </c>
      <c r="FP105" s="108">
        <v>7.9000000000000001E-2</v>
      </c>
      <c r="FQ105" s="108">
        <v>0.01</v>
      </c>
      <c r="FR105" s="108">
        <v>0.19400000000000001</v>
      </c>
      <c r="FS105" s="108">
        <v>0.77900000000000003</v>
      </c>
      <c r="FT105" s="108">
        <v>2.7E-2</v>
      </c>
      <c r="FU105" s="38">
        <v>1</v>
      </c>
      <c r="FV105" s="107"/>
      <c r="FW105" s="107">
        <v>3</v>
      </c>
      <c r="FX105" s="107">
        <v>78.599999999999994</v>
      </c>
      <c r="FY105" s="107">
        <v>8</v>
      </c>
      <c r="FZ105" s="106"/>
      <c r="GA105" s="107"/>
      <c r="GB105" s="107"/>
      <c r="GC105" s="107"/>
      <c r="GD105" s="118"/>
      <c r="GE105" s="118"/>
      <c r="GF105" s="118"/>
      <c r="GG105" s="118"/>
      <c r="GH105" s="118"/>
      <c r="GI105" s="118"/>
      <c r="GJ105" s="118"/>
      <c r="GK105" s="118"/>
      <c r="GL105" s="118"/>
      <c r="GM105" s="118"/>
      <c r="GN105" s="118"/>
      <c r="GO105" s="118"/>
      <c r="GP105" s="118"/>
      <c r="GQ105" s="118"/>
      <c r="GR105" s="118"/>
      <c r="GS105" s="118"/>
      <c r="GT105" s="118"/>
      <c r="GU105" s="118"/>
      <c r="GV105" s="118"/>
      <c r="GW105" s="118"/>
      <c r="GX105" s="118"/>
      <c r="GY105" s="118"/>
      <c r="GZ105" s="118"/>
      <c r="HA105" s="118"/>
      <c r="HB105" s="118"/>
      <c r="HC105" s="118"/>
      <c r="HD105" s="119"/>
      <c r="HE105" s="118"/>
      <c r="HF105" s="107"/>
      <c r="HG105" s="107"/>
      <c r="HH105" s="107"/>
      <c r="HI105" s="120"/>
      <c r="HJ105" s="118"/>
      <c r="HK105" s="118"/>
      <c r="HL105" s="118"/>
      <c r="HM105" s="118"/>
      <c r="HN105" s="118"/>
      <c r="HO105" s="107"/>
      <c r="HP105" s="107">
        <v>8.1</v>
      </c>
      <c r="HQ105" s="107">
        <v>4.8</v>
      </c>
      <c r="HR105" s="107">
        <v>196.3</v>
      </c>
      <c r="HS105" s="107">
        <v>18.899999999999999</v>
      </c>
      <c r="HT105" s="107">
        <v>6.2</v>
      </c>
      <c r="HU105" s="107">
        <v>18.3</v>
      </c>
      <c r="HV105" s="107">
        <v>400.9</v>
      </c>
      <c r="HW105" s="107">
        <v>56315</v>
      </c>
      <c r="HX105" s="108">
        <v>0.60299999999999998</v>
      </c>
      <c r="HY105" s="107">
        <v>358</v>
      </c>
      <c r="HZ105" s="108">
        <v>0.76500000000000001</v>
      </c>
      <c r="IA105" s="109">
        <v>0.23499999999999999</v>
      </c>
      <c r="IB105" s="108">
        <v>0.436</v>
      </c>
      <c r="IC105" s="121">
        <v>0.24399999999999999</v>
      </c>
      <c r="ID105" s="121">
        <v>0.253</v>
      </c>
      <c r="IE105" s="108">
        <v>4.4999999999999998E-2</v>
      </c>
      <c r="IF105" s="121">
        <v>0.20899999999999999</v>
      </c>
      <c r="IG105" s="108">
        <v>0.21</v>
      </c>
      <c r="IH105" s="108">
        <v>0.245</v>
      </c>
      <c r="II105" s="108">
        <v>0.29199999999999998</v>
      </c>
      <c r="IJ105" s="107">
        <v>17</v>
      </c>
      <c r="IK105" s="108">
        <v>0.83599999999999997</v>
      </c>
      <c r="IL105" s="108">
        <v>0.16400000000000001</v>
      </c>
      <c r="IM105" s="108">
        <v>0.46200000000000002</v>
      </c>
      <c r="IN105" s="108">
        <v>0.27700000000000002</v>
      </c>
      <c r="IO105" s="108">
        <v>0.216</v>
      </c>
      <c r="IP105" s="108">
        <v>0.26400000000000001</v>
      </c>
      <c r="IQ105" s="108">
        <v>0.35299999999999998</v>
      </c>
      <c r="IR105" s="108">
        <v>0.16800000000000001</v>
      </c>
      <c r="IS105" s="108">
        <v>0.13</v>
      </c>
      <c r="IT105" s="108">
        <v>8.5999999999999993E-2</v>
      </c>
      <c r="IU105" s="107">
        <v>6.1</v>
      </c>
      <c r="IV105" s="122">
        <v>18</v>
      </c>
    </row>
  </sheetData>
  <autoFilter ref="A1:N107" xr:uid="{00000000-0009-0000-0000-000000000000}">
    <sortState xmlns:xlrd2="http://schemas.microsoft.com/office/spreadsheetml/2017/richdata2" ref="A2:N105">
      <sortCondition ref="A1"/>
    </sortState>
  </autoFilter>
  <hyperlinks>
    <hyperlink ref="M69" r:id="rId1" xr:uid="{F76AD0E7-BDD1-49DE-A7F7-F10C7F12618E}"/>
  </hyperlinks>
  <pageMargins left="0.7" right="0.7" top="0.75" bottom="0.75" header="0.3" footer="0.3"/>
  <pageSetup orientation="portrait" horizontalDpi="4294967293" verticalDpi="4294967293"/>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C2D92-AD4B-CD40-B92D-563C42958165}">
  <dimension ref="A1:Q414"/>
  <sheetViews>
    <sheetView tabSelected="1" zoomScale="94" workbookViewId="0">
      <pane ySplit="1" topLeftCell="A2" activePane="bottomLeft" state="frozen"/>
      <selection pane="bottomLeft" activeCell="B333" sqref="B333"/>
    </sheetView>
  </sheetViews>
  <sheetFormatPr baseColWidth="10" defaultRowHeight="15"/>
  <cols>
    <col min="1" max="1" width="36.5" bestFit="1" customWidth="1"/>
    <col min="2" max="2" width="36.5" customWidth="1"/>
    <col min="3" max="3" width="71" customWidth="1"/>
    <col min="4" max="4" width="14" bestFit="1" customWidth="1"/>
    <col min="5" max="5" width="19.6640625" customWidth="1"/>
    <col min="6" max="6" width="15.83203125" customWidth="1"/>
    <col min="7" max="7" width="11.1640625" customWidth="1"/>
    <col min="8" max="8" width="20.83203125" customWidth="1"/>
    <col min="9" max="9" width="23.33203125" customWidth="1"/>
  </cols>
  <sheetData>
    <row r="1" spans="1:17">
      <c r="A1" s="15" t="s">
        <v>958</v>
      </c>
      <c r="B1" s="15" t="s">
        <v>959</v>
      </c>
      <c r="C1" s="15" t="s">
        <v>876</v>
      </c>
      <c r="D1" s="15" t="s">
        <v>1224</v>
      </c>
      <c r="E1" s="15" t="s">
        <v>518</v>
      </c>
      <c r="F1" s="15" t="s">
        <v>519</v>
      </c>
      <c r="G1" s="15" t="s">
        <v>877</v>
      </c>
      <c r="H1" s="15" t="s">
        <v>1225</v>
      </c>
      <c r="I1" s="15" t="s">
        <v>1226</v>
      </c>
      <c r="J1" s="15" t="s">
        <v>10</v>
      </c>
      <c r="N1" s="5"/>
      <c r="O1" s="5"/>
      <c r="P1" s="5"/>
      <c r="Q1" s="5"/>
    </row>
    <row r="2" spans="1:17">
      <c r="A2" s="25" t="s">
        <v>896</v>
      </c>
      <c r="B2" s="12" t="s">
        <v>962</v>
      </c>
      <c r="C2" s="12" t="s">
        <v>606</v>
      </c>
      <c r="D2" s="130">
        <v>2021</v>
      </c>
      <c r="E2" s="12" t="s">
        <v>555</v>
      </c>
      <c r="F2" s="12" t="s">
        <v>549</v>
      </c>
      <c r="G2" s="12" t="s">
        <v>885</v>
      </c>
      <c r="H2" s="12" t="s">
        <v>885</v>
      </c>
      <c r="I2" s="12" t="s">
        <v>1209</v>
      </c>
      <c r="J2" s="131" t="s">
        <v>594</v>
      </c>
      <c r="N2" s="6"/>
      <c r="Q2" t="str">
        <f t="shared" ref="Q2:Q11" si="0">IF(P2=O2,"","FALSE")</f>
        <v/>
      </c>
    </row>
    <row r="3" spans="1:17">
      <c r="A3" s="132" t="s">
        <v>895</v>
      </c>
      <c r="B3" s="12" t="s">
        <v>963</v>
      </c>
      <c r="C3" s="12" t="s">
        <v>609</v>
      </c>
      <c r="D3" s="130">
        <v>2021</v>
      </c>
      <c r="E3" s="12" t="s">
        <v>555</v>
      </c>
      <c r="F3" s="12" t="s">
        <v>549</v>
      </c>
      <c r="G3" s="12" t="s">
        <v>885</v>
      </c>
      <c r="H3" s="12" t="s">
        <v>885</v>
      </c>
      <c r="I3" s="12" t="s">
        <v>1210</v>
      </c>
      <c r="J3" s="131" t="s">
        <v>594</v>
      </c>
      <c r="N3" s="6"/>
      <c r="Q3" t="str">
        <f t="shared" si="0"/>
        <v/>
      </c>
    </row>
    <row r="4" spans="1:17">
      <c r="A4" s="14" t="s">
        <v>834</v>
      </c>
      <c r="B4" s="12" t="s">
        <v>964</v>
      </c>
      <c r="C4" s="12" t="s">
        <v>671</v>
      </c>
      <c r="D4" s="130">
        <v>2020</v>
      </c>
      <c r="E4" s="12" t="s">
        <v>555</v>
      </c>
      <c r="F4" s="12" t="s">
        <v>549</v>
      </c>
      <c r="G4" s="12" t="s">
        <v>5</v>
      </c>
      <c r="H4" s="12" t="s">
        <v>120</v>
      </c>
      <c r="I4" s="12" t="s">
        <v>1211</v>
      </c>
      <c r="J4" s="131" t="s">
        <v>665</v>
      </c>
      <c r="N4" s="6"/>
      <c r="Q4" t="str">
        <f t="shared" si="0"/>
        <v/>
      </c>
    </row>
    <row r="5" spans="1:17">
      <c r="A5" s="14" t="s">
        <v>835</v>
      </c>
      <c r="B5" s="12" t="s">
        <v>965</v>
      </c>
      <c r="C5" s="12" t="s">
        <v>682</v>
      </c>
      <c r="D5" s="130">
        <v>2020</v>
      </c>
      <c r="E5" s="12" t="s">
        <v>555</v>
      </c>
      <c r="F5" s="12" t="s">
        <v>549</v>
      </c>
      <c r="G5" s="12" t="s">
        <v>5</v>
      </c>
      <c r="H5" s="12" t="s">
        <v>120</v>
      </c>
      <c r="I5" s="12" t="s">
        <v>1211</v>
      </c>
      <c r="J5" s="131" t="s">
        <v>665</v>
      </c>
      <c r="N5" s="6"/>
      <c r="Q5" t="str">
        <f t="shared" si="0"/>
        <v/>
      </c>
    </row>
    <row r="6" spans="1:17">
      <c r="A6" s="132" t="s">
        <v>894</v>
      </c>
      <c r="B6" s="12" t="s">
        <v>966</v>
      </c>
      <c r="C6" s="12" t="s">
        <v>608</v>
      </c>
      <c r="D6" s="130">
        <v>2021</v>
      </c>
      <c r="E6" s="12" t="s">
        <v>555</v>
      </c>
      <c r="F6" s="12" t="s">
        <v>549</v>
      </c>
      <c r="G6" s="12" t="s">
        <v>885</v>
      </c>
      <c r="H6" s="12" t="s">
        <v>120</v>
      </c>
      <c r="I6" s="12" t="s">
        <v>1210</v>
      </c>
      <c r="J6" s="131" t="s">
        <v>594</v>
      </c>
      <c r="N6" s="6"/>
      <c r="Q6" t="str">
        <f t="shared" si="0"/>
        <v/>
      </c>
    </row>
    <row r="7" spans="1:17">
      <c r="A7" s="14" t="s">
        <v>840</v>
      </c>
      <c r="B7" s="12" t="s">
        <v>967</v>
      </c>
      <c r="C7" s="12" t="s">
        <v>672</v>
      </c>
      <c r="D7" s="130">
        <v>2020</v>
      </c>
      <c r="E7" s="12" t="s">
        <v>555</v>
      </c>
      <c r="F7" s="12" t="s">
        <v>549</v>
      </c>
      <c r="G7" s="12" t="s">
        <v>5</v>
      </c>
      <c r="H7" s="12" t="s">
        <v>120</v>
      </c>
      <c r="I7" s="12" t="s">
        <v>1211</v>
      </c>
      <c r="J7" s="131" t="s">
        <v>665</v>
      </c>
      <c r="Q7" t="str">
        <f t="shared" si="0"/>
        <v/>
      </c>
    </row>
    <row r="8" spans="1:17">
      <c r="A8" s="14" t="s">
        <v>836</v>
      </c>
      <c r="B8" s="12" t="s">
        <v>968</v>
      </c>
      <c r="C8" s="12" t="s">
        <v>888</v>
      </c>
      <c r="D8" s="130">
        <v>2020</v>
      </c>
      <c r="E8" s="12" t="s">
        <v>555</v>
      </c>
      <c r="F8" s="12" t="s">
        <v>549</v>
      </c>
      <c r="G8" s="12" t="s">
        <v>5</v>
      </c>
      <c r="H8" s="12" t="s">
        <v>120</v>
      </c>
      <c r="I8" s="12" t="s">
        <v>1211</v>
      </c>
      <c r="J8" s="131" t="s">
        <v>665</v>
      </c>
      <c r="N8" s="7"/>
      <c r="Q8" t="str">
        <f t="shared" si="0"/>
        <v/>
      </c>
    </row>
    <row r="9" spans="1:17">
      <c r="A9" s="14" t="s">
        <v>833</v>
      </c>
      <c r="B9" s="12" t="s">
        <v>969</v>
      </c>
      <c r="C9" s="12" t="s">
        <v>673</v>
      </c>
      <c r="D9" s="130">
        <v>2020</v>
      </c>
      <c r="E9" s="12" t="s">
        <v>555</v>
      </c>
      <c r="F9" s="12" t="s">
        <v>549</v>
      </c>
      <c r="G9" s="12" t="s">
        <v>5</v>
      </c>
      <c r="H9" s="12" t="s">
        <v>120</v>
      </c>
      <c r="I9" s="12" t="s">
        <v>1211</v>
      </c>
      <c r="J9" s="131" t="s">
        <v>665</v>
      </c>
      <c r="N9" s="6"/>
      <c r="Q9" t="str">
        <f t="shared" si="0"/>
        <v/>
      </c>
    </row>
    <row r="10" spans="1:17">
      <c r="A10" s="14" t="s">
        <v>837</v>
      </c>
      <c r="B10" s="12" t="s">
        <v>970</v>
      </c>
      <c r="C10" s="12" t="s">
        <v>683</v>
      </c>
      <c r="D10" s="130">
        <v>2020</v>
      </c>
      <c r="E10" s="12" t="s">
        <v>555</v>
      </c>
      <c r="F10" s="12" t="s">
        <v>549</v>
      </c>
      <c r="G10" s="12" t="s">
        <v>5</v>
      </c>
      <c r="H10" s="12" t="s">
        <v>120</v>
      </c>
      <c r="I10" s="12" t="s">
        <v>1211</v>
      </c>
      <c r="J10" s="131" t="s">
        <v>665</v>
      </c>
      <c r="N10" s="6"/>
      <c r="Q10" t="str">
        <f t="shared" si="0"/>
        <v/>
      </c>
    </row>
    <row r="11" spans="1:17">
      <c r="A11" s="14" t="s">
        <v>832</v>
      </c>
      <c r="B11" s="12" t="s">
        <v>971</v>
      </c>
      <c r="C11" s="12" t="s">
        <v>674</v>
      </c>
      <c r="D11" s="130">
        <v>2020</v>
      </c>
      <c r="E11" s="12" t="s">
        <v>555</v>
      </c>
      <c r="F11" s="12" t="s">
        <v>549</v>
      </c>
      <c r="G11" s="12" t="s">
        <v>5</v>
      </c>
      <c r="H11" s="12" t="s">
        <v>120</v>
      </c>
      <c r="I11" s="12" t="s">
        <v>1211</v>
      </c>
      <c r="J11" s="131" t="s">
        <v>665</v>
      </c>
      <c r="N11" s="7"/>
      <c r="Q11" t="str">
        <f t="shared" si="0"/>
        <v/>
      </c>
    </row>
    <row r="12" spans="1:17">
      <c r="A12" s="14" t="s">
        <v>838</v>
      </c>
      <c r="B12" s="12" t="s">
        <v>972</v>
      </c>
      <c r="C12" s="12" t="s">
        <v>684</v>
      </c>
      <c r="D12" s="130">
        <v>2020</v>
      </c>
      <c r="E12" s="12" t="s">
        <v>555</v>
      </c>
      <c r="F12" s="12" t="s">
        <v>549</v>
      </c>
      <c r="G12" s="12" t="s">
        <v>5</v>
      </c>
      <c r="H12" s="12" t="s">
        <v>120</v>
      </c>
      <c r="I12" s="12" t="s">
        <v>1211</v>
      </c>
      <c r="J12" s="131" t="s">
        <v>665</v>
      </c>
      <c r="N12" s="6"/>
    </row>
    <row r="13" spans="1:17">
      <c r="A13" s="14" t="s">
        <v>831</v>
      </c>
      <c r="B13" s="12" t="s">
        <v>973</v>
      </c>
      <c r="C13" s="12" t="s">
        <v>675</v>
      </c>
      <c r="D13" s="130">
        <v>2020</v>
      </c>
      <c r="E13" s="12" t="s">
        <v>555</v>
      </c>
      <c r="F13" s="12" t="s">
        <v>549</v>
      </c>
      <c r="G13" s="12" t="s">
        <v>5</v>
      </c>
      <c r="H13" s="12" t="s">
        <v>120</v>
      </c>
      <c r="I13" s="12" t="s">
        <v>1211</v>
      </c>
      <c r="J13" s="131" t="s">
        <v>665</v>
      </c>
    </row>
    <row r="14" spans="1:17">
      <c r="A14" s="14" t="s">
        <v>839</v>
      </c>
      <c r="B14" s="12" t="s">
        <v>974</v>
      </c>
      <c r="C14" s="12" t="s">
        <v>685</v>
      </c>
      <c r="D14" s="130">
        <v>2020</v>
      </c>
      <c r="E14" s="12" t="s">
        <v>555</v>
      </c>
      <c r="F14" s="12" t="s">
        <v>549</v>
      </c>
      <c r="G14" s="12" t="s">
        <v>5</v>
      </c>
      <c r="H14" s="12" t="s">
        <v>120</v>
      </c>
      <c r="I14" s="12" t="s">
        <v>1211</v>
      </c>
      <c r="J14" s="131" t="s">
        <v>665</v>
      </c>
    </row>
    <row r="15" spans="1:17">
      <c r="A15" s="132" t="s">
        <v>949</v>
      </c>
      <c r="B15" s="12" t="s">
        <v>1204</v>
      </c>
      <c r="C15" s="12" t="s">
        <v>626</v>
      </c>
      <c r="D15" s="130">
        <v>2021</v>
      </c>
      <c r="E15" s="12" t="s">
        <v>555</v>
      </c>
      <c r="F15" s="12" t="s">
        <v>549</v>
      </c>
      <c r="G15" s="12" t="s">
        <v>885</v>
      </c>
      <c r="H15" s="12" t="s">
        <v>885</v>
      </c>
      <c r="I15" s="12" t="s">
        <v>1212</v>
      </c>
      <c r="J15" s="131" t="s">
        <v>594</v>
      </c>
    </row>
    <row r="16" spans="1:17">
      <c r="A16" s="14" t="s">
        <v>914</v>
      </c>
      <c r="B16" s="12" t="s">
        <v>975</v>
      </c>
      <c r="C16" s="12" t="s">
        <v>747</v>
      </c>
      <c r="D16" s="130">
        <v>2019</v>
      </c>
      <c r="E16" s="12" t="s">
        <v>555</v>
      </c>
      <c r="F16" s="12" t="s">
        <v>549</v>
      </c>
      <c r="G16" s="12" t="s">
        <v>5</v>
      </c>
      <c r="H16" s="12" t="s">
        <v>1207</v>
      </c>
      <c r="I16" s="12" t="s">
        <v>1210</v>
      </c>
      <c r="J16" s="131" t="s">
        <v>727</v>
      </c>
    </row>
    <row r="17" spans="1:10">
      <c r="A17" s="8" t="s">
        <v>8</v>
      </c>
      <c r="B17" s="12" t="s">
        <v>976</v>
      </c>
      <c r="C17" s="12" t="s">
        <v>538</v>
      </c>
      <c r="D17" s="130">
        <v>2021</v>
      </c>
      <c r="E17" s="12" t="s">
        <v>525</v>
      </c>
      <c r="F17" s="12" t="s">
        <v>522</v>
      </c>
      <c r="G17" s="12" t="s">
        <v>885</v>
      </c>
      <c r="H17" s="12" t="s">
        <v>1238</v>
      </c>
      <c r="I17" s="12" t="s">
        <v>1213</v>
      </c>
      <c r="J17" s="131" t="s">
        <v>523</v>
      </c>
    </row>
    <row r="18" spans="1:10">
      <c r="A18" s="14" t="s">
        <v>897</v>
      </c>
      <c r="B18" s="14" t="s">
        <v>961</v>
      </c>
      <c r="C18" s="12" t="s">
        <v>629</v>
      </c>
      <c r="D18" s="130">
        <v>2021</v>
      </c>
      <c r="E18" s="12" t="s">
        <v>555</v>
      </c>
      <c r="F18" s="12" t="s">
        <v>549</v>
      </c>
      <c r="G18" s="12" t="s">
        <v>885</v>
      </c>
      <c r="H18" s="12" t="s">
        <v>885</v>
      </c>
      <c r="I18" s="12" t="s">
        <v>1212</v>
      </c>
      <c r="J18" s="131" t="s">
        <v>594</v>
      </c>
    </row>
    <row r="19" spans="1:10">
      <c r="A19" s="14" t="s">
        <v>139</v>
      </c>
      <c r="B19" s="12" t="s">
        <v>977</v>
      </c>
      <c r="C19" s="12" t="s">
        <v>654</v>
      </c>
      <c r="D19" s="130">
        <v>2020</v>
      </c>
      <c r="E19" s="12" t="s">
        <v>651</v>
      </c>
      <c r="F19" s="12" t="s">
        <v>545</v>
      </c>
      <c r="G19" s="12" t="s">
        <v>6</v>
      </c>
      <c r="H19" s="12" t="s">
        <v>120</v>
      </c>
      <c r="I19" s="12" t="s">
        <v>1214</v>
      </c>
      <c r="J19" s="131" t="s">
        <v>652</v>
      </c>
    </row>
    <row r="20" spans="1:10">
      <c r="A20" s="132" t="s">
        <v>851</v>
      </c>
      <c r="B20" s="12" t="s">
        <v>978</v>
      </c>
      <c r="C20" s="12" t="s">
        <v>598</v>
      </c>
      <c r="D20" s="130">
        <v>2021</v>
      </c>
      <c r="E20" s="12" t="s">
        <v>555</v>
      </c>
      <c r="F20" s="12" t="s">
        <v>549</v>
      </c>
      <c r="G20" s="12" t="s">
        <v>885</v>
      </c>
      <c r="H20" s="12" t="s">
        <v>885</v>
      </c>
      <c r="I20" s="12" t="s">
        <v>1209</v>
      </c>
      <c r="J20" s="131" t="s">
        <v>594</v>
      </c>
    </row>
    <row r="21" spans="1:10">
      <c r="A21" s="14" t="s">
        <v>879</v>
      </c>
      <c r="B21" s="12" t="s">
        <v>979</v>
      </c>
      <c r="C21" s="12" t="s">
        <v>630</v>
      </c>
      <c r="D21" s="130">
        <v>2021</v>
      </c>
      <c r="E21" s="12" t="s">
        <v>555</v>
      </c>
      <c r="F21" s="12" t="s">
        <v>549</v>
      </c>
      <c r="G21" s="12" t="s">
        <v>885</v>
      </c>
      <c r="H21" s="12" t="s">
        <v>885</v>
      </c>
      <c r="I21" s="12" t="s">
        <v>1212</v>
      </c>
      <c r="J21" s="131" t="s">
        <v>594</v>
      </c>
    </row>
    <row r="22" spans="1:10">
      <c r="A22" s="14" t="s">
        <v>123</v>
      </c>
      <c r="B22" s="12" t="s">
        <v>1695</v>
      </c>
      <c r="C22" s="12" t="s">
        <v>808</v>
      </c>
      <c r="D22" s="130">
        <v>2019</v>
      </c>
      <c r="E22" s="12" t="s">
        <v>651</v>
      </c>
      <c r="F22" s="12" t="s">
        <v>549</v>
      </c>
      <c r="G22" s="12" t="s">
        <v>6</v>
      </c>
      <c r="H22" s="12" t="s">
        <v>1239</v>
      </c>
      <c r="I22" s="12" t="s">
        <v>1214</v>
      </c>
      <c r="J22" s="131" t="s">
        <v>807</v>
      </c>
    </row>
    <row r="23" spans="1:10">
      <c r="A23" s="14" t="s">
        <v>952</v>
      </c>
      <c r="B23" s="12" t="s">
        <v>980</v>
      </c>
      <c r="C23" s="12" t="s">
        <v>809</v>
      </c>
      <c r="D23" s="130">
        <v>2019</v>
      </c>
      <c r="E23" s="12" t="s">
        <v>723</v>
      </c>
      <c r="F23" s="12" t="s">
        <v>549</v>
      </c>
      <c r="G23" s="12" t="s">
        <v>6</v>
      </c>
      <c r="H23" s="12" t="s">
        <v>120</v>
      </c>
      <c r="I23" s="12" t="s">
        <v>1214</v>
      </c>
      <c r="J23" s="131" t="s">
        <v>807</v>
      </c>
    </row>
    <row r="24" spans="1:10">
      <c r="A24" s="14" t="s">
        <v>122</v>
      </c>
      <c r="B24" s="12" t="s">
        <v>981</v>
      </c>
      <c r="C24" s="12" t="s">
        <v>806</v>
      </c>
      <c r="D24" s="130">
        <v>2019</v>
      </c>
      <c r="E24" s="12" t="s">
        <v>651</v>
      </c>
      <c r="F24" s="12" t="s">
        <v>549</v>
      </c>
      <c r="G24" s="12" t="s">
        <v>6</v>
      </c>
      <c r="H24" s="12" t="s">
        <v>120</v>
      </c>
      <c r="I24" s="12" t="s">
        <v>1214</v>
      </c>
      <c r="J24" s="131" t="s">
        <v>807</v>
      </c>
    </row>
    <row r="25" spans="1:10">
      <c r="A25" s="14" t="s">
        <v>96</v>
      </c>
      <c r="B25" s="12" t="s">
        <v>982</v>
      </c>
      <c r="C25" s="12" t="s">
        <v>797</v>
      </c>
      <c r="D25" s="130">
        <v>2018</v>
      </c>
      <c r="E25" s="12" t="s">
        <v>651</v>
      </c>
      <c r="F25" s="12" t="s">
        <v>549</v>
      </c>
      <c r="G25" s="12" t="s">
        <v>5</v>
      </c>
      <c r="H25" s="12" t="s">
        <v>1207</v>
      </c>
      <c r="I25" s="12" t="s">
        <v>1215</v>
      </c>
      <c r="J25" s="131" t="s">
        <v>727</v>
      </c>
    </row>
    <row r="26" spans="1:10">
      <c r="A26" s="14" t="s">
        <v>64</v>
      </c>
      <c r="B26" s="12" t="s">
        <v>983</v>
      </c>
      <c r="C26" s="12" t="s">
        <v>749</v>
      </c>
      <c r="D26" s="130" t="s">
        <v>1227</v>
      </c>
      <c r="E26" s="12" t="s">
        <v>555</v>
      </c>
      <c r="F26" s="12" t="s">
        <v>549</v>
      </c>
      <c r="G26" s="12" t="s">
        <v>5</v>
      </c>
      <c r="H26" s="12" t="s">
        <v>1208</v>
      </c>
      <c r="I26" s="12" t="s">
        <v>1216</v>
      </c>
      <c r="J26" s="131" t="s">
        <v>727</v>
      </c>
    </row>
    <row r="27" spans="1:10">
      <c r="A27" s="14" t="s">
        <v>37</v>
      </c>
      <c r="B27" s="12" t="s">
        <v>984</v>
      </c>
      <c r="C27" s="12" t="s">
        <v>561</v>
      </c>
      <c r="D27" s="130">
        <v>2020</v>
      </c>
      <c r="E27" s="12" t="s">
        <v>555</v>
      </c>
      <c r="F27" s="12" t="s">
        <v>549</v>
      </c>
      <c r="G27" s="12" t="s">
        <v>5</v>
      </c>
      <c r="H27" s="12" t="s">
        <v>1207</v>
      </c>
      <c r="I27" s="12" t="s">
        <v>1209</v>
      </c>
      <c r="J27" s="131" t="s">
        <v>553</v>
      </c>
    </row>
    <row r="28" spans="1:10">
      <c r="A28" s="14" t="s">
        <v>918</v>
      </c>
      <c r="B28" s="12" t="s">
        <v>985</v>
      </c>
      <c r="C28" s="12" t="s">
        <v>764</v>
      </c>
      <c r="D28" s="130">
        <v>2019</v>
      </c>
      <c r="E28" s="12" t="s">
        <v>555</v>
      </c>
      <c r="F28" s="12" t="s">
        <v>549</v>
      </c>
      <c r="G28" s="12" t="s">
        <v>5</v>
      </c>
      <c r="H28" s="12" t="s">
        <v>1208</v>
      </c>
      <c r="I28" s="12" t="s">
        <v>1212</v>
      </c>
      <c r="J28" s="131" t="s">
        <v>727</v>
      </c>
    </row>
    <row r="29" spans="1:10">
      <c r="A29" s="14" t="s">
        <v>38</v>
      </c>
      <c r="B29" s="12" t="s">
        <v>986</v>
      </c>
      <c r="C29" s="12" t="s">
        <v>562</v>
      </c>
      <c r="D29" s="130">
        <v>2020</v>
      </c>
      <c r="E29" s="12" t="s">
        <v>555</v>
      </c>
      <c r="F29" s="12" t="s">
        <v>549</v>
      </c>
      <c r="G29" s="12" t="s">
        <v>5</v>
      </c>
      <c r="H29" s="12" t="s">
        <v>1207</v>
      </c>
      <c r="I29" s="12" t="s">
        <v>1209</v>
      </c>
      <c r="J29" s="131" t="s">
        <v>553</v>
      </c>
    </row>
    <row r="30" spans="1:10">
      <c r="A30" s="132" t="s">
        <v>846</v>
      </c>
      <c r="B30" s="12" t="s">
        <v>987</v>
      </c>
      <c r="C30" s="12" t="s">
        <v>603</v>
      </c>
      <c r="D30" s="130">
        <v>2021</v>
      </c>
      <c r="E30" s="12" t="s">
        <v>555</v>
      </c>
      <c r="F30" s="12" t="s">
        <v>549</v>
      </c>
      <c r="G30" s="12" t="s">
        <v>885</v>
      </c>
      <c r="H30" s="12" t="s">
        <v>885</v>
      </c>
      <c r="I30" s="12" t="s">
        <v>1209</v>
      </c>
      <c r="J30" s="131" t="s">
        <v>594</v>
      </c>
    </row>
    <row r="31" spans="1:10">
      <c r="A31" s="132" t="s">
        <v>867</v>
      </c>
      <c r="B31" s="12" t="s">
        <v>988</v>
      </c>
      <c r="C31" s="12" t="s">
        <v>621</v>
      </c>
      <c r="D31" s="130">
        <v>2021</v>
      </c>
      <c r="E31" s="12" t="s">
        <v>555</v>
      </c>
      <c r="F31" s="12" t="s">
        <v>549</v>
      </c>
      <c r="G31" s="12" t="s">
        <v>885</v>
      </c>
      <c r="H31" s="12" t="s">
        <v>885</v>
      </c>
      <c r="I31" s="12" t="s">
        <v>1216</v>
      </c>
      <c r="J31" s="131" t="s">
        <v>594</v>
      </c>
    </row>
    <row r="32" spans="1:10">
      <c r="A32" s="22" t="s">
        <v>882</v>
      </c>
      <c r="B32" s="12" t="s">
        <v>989</v>
      </c>
      <c r="C32" s="12" t="s">
        <v>636</v>
      </c>
      <c r="D32" s="130">
        <v>2021</v>
      </c>
      <c r="E32" s="12" t="s">
        <v>555</v>
      </c>
      <c r="F32" s="12" t="s">
        <v>549</v>
      </c>
      <c r="G32" s="12" t="s">
        <v>885</v>
      </c>
      <c r="H32" s="12" t="s">
        <v>885</v>
      </c>
      <c r="I32" s="12" t="s">
        <v>1212</v>
      </c>
      <c r="J32" s="131" t="s">
        <v>594</v>
      </c>
    </row>
    <row r="33" spans="1:10">
      <c r="A33" s="14" t="s">
        <v>49</v>
      </c>
      <c r="B33" s="12" t="s">
        <v>990</v>
      </c>
      <c r="C33" s="12" t="s">
        <v>579</v>
      </c>
      <c r="D33" s="130">
        <v>2020</v>
      </c>
      <c r="E33" s="12" t="s">
        <v>555</v>
      </c>
      <c r="F33" s="12" t="s">
        <v>549</v>
      </c>
      <c r="G33" s="12" t="s">
        <v>7</v>
      </c>
      <c r="H33" s="12" t="s">
        <v>1207</v>
      </c>
      <c r="I33" s="12" t="s">
        <v>1210</v>
      </c>
      <c r="J33" s="131" t="s">
        <v>580</v>
      </c>
    </row>
    <row r="34" spans="1:10">
      <c r="A34" s="14" t="s">
        <v>910</v>
      </c>
      <c r="B34" s="12" t="s">
        <v>991</v>
      </c>
      <c r="C34" s="12" t="s">
        <v>819</v>
      </c>
      <c r="D34" s="130">
        <v>2019</v>
      </c>
      <c r="E34" s="12" t="s">
        <v>555</v>
      </c>
      <c r="F34" s="12" t="s">
        <v>549</v>
      </c>
      <c r="G34" s="12" t="s">
        <v>6</v>
      </c>
      <c r="H34" s="12" t="s">
        <v>1207</v>
      </c>
      <c r="I34" s="12" t="s">
        <v>1210</v>
      </c>
      <c r="J34" s="131" t="s">
        <v>807</v>
      </c>
    </row>
    <row r="35" spans="1:10">
      <c r="A35" s="14" t="s">
        <v>36</v>
      </c>
      <c r="B35" s="12" t="s">
        <v>992</v>
      </c>
      <c r="C35" s="12" t="s">
        <v>560</v>
      </c>
      <c r="D35" s="130">
        <v>2020</v>
      </c>
      <c r="E35" s="12" t="s">
        <v>555</v>
      </c>
      <c r="F35" s="12" t="s">
        <v>549</v>
      </c>
      <c r="G35" s="12" t="s">
        <v>5</v>
      </c>
      <c r="H35" s="12" t="s">
        <v>1207</v>
      </c>
      <c r="I35" s="12" t="s">
        <v>1209</v>
      </c>
      <c r="J35" s="131" t="s">
        <v>553</v>
      </c>
    </row>
    <row r="36" spans="1:10">
      <c r="A36" s="132" t="s">
        <v>854</v>
      </c>
      <c r="B36" s="12" t="s">
        <v>993</v>
      </c>
      <c r="C36" s="12" t="s">
        <v>602</v>
      </c>
      <c r="D36" s="130">
        <v>2021</v>
      </c>
      <c r="E36" s="12" t="s">
        <v>555</v>
      </c>
      <c r="F36" s="12" t="s">
        <v>549</v>
      </c>
      <c r="G36" s="12" t="s">
        <v>885</v>
      </c>
      <c r="H36" s="12" t="s">
        <v>885</v>
      </c>
      <c r="I36" s="12" t="s">
        <v>1209</v>
      </c>
      <c r="J36" s="131" t="s">
        <v>594</v>
      </c>
    </row>
    <row r="37" spans="1:10">
      <c r="A37" s="14" t="s">
        <v>131</v>
      </c>
      <c r="B37" s="12" t="s">
        <v>994</v>
      </c>
      <c r="C37" s="12" t="s">
        <v>668</v>
      </c>
      <c r="D37" s="130">
        <v>2020</v>
      </c>
      <c r="E37" s="12" t="s">
        <v>555</v>
      </c>
      <c r="F37" s="12" t="s">
        <v>549</v>
      </c>
      <c r="G37" s="12" t="s">
        <v>5</v>
      </c>
      <c r="H37" s="12" t="s">
        <v>120</v>
      </c>
      <c r="I37" s="12" t="s">
        <v>1211</v>
      </c>
      <c r="J37" s="131" t="s">
        <v>665</v>
      </c>
    </row>
    <row r="38" spans="1:10">
      <c r="A38" s="132" t="s">
        <v>950</v>
      </c>
      <c r="B38" s="12" t="s">
        <v>1236</v>
      </c>
      <c r="C38" s="12" t="s">
        <v>1202</v>
      </c>
      <c r="D38" s="130">
        <v>2021</v>
      </c>
      <c r="E38" s="12" t="s">
        <v>555</v>
      </c>
      <c r="F38" s="12" t="s">
        <v>549</v>
      </c>
      <c r="G38" s="12" t="s">
        <v>885</v>
      </c>
      <c r="H38" s="12" t="s">
        <v>885</v>
      </c>
      <c r="I38" s="12" t="s">
        <v>1216</v>
      </c>
      <c r="J38" s="131" t="s">
        <v>594</v>
      </c>
    </row>
    <row r="39" spans="1:10">
      <c r="A39" s="14" t="s">
        <v>902</v>
      </c>
      <c r="B39" s="12" t="s">
        <v>995</v>
      </c>
      <c r="C39" s="12" t="s">
        <v>641</v>
      </c>
      <c r="D39" s="130">
        <v>2021</v>
      </c>
      <c r="E39" s="12" t="s">
        <v>555</v>
      </c>
      <c r="F39" s="12" t="s">
        <v>549</v>
      </c>
      <c r="G39" s="12" t="s">
        <v>885</v>
      </c>
      <c r="H39" s="12" t="s">
        <v>885</v>
      </c>
      <c r="I39" s="12" t="s">
        <v>1212</v>
      </c>
      <c r="J39" s="131" t="s">
        <v>594</v>
      </c>
    </row>
    <row r="40" spans="1:10">
      <c r="A40" s="14" t="s">
        <v>104</v>
      </c>
      <c r="B40" s="12" t="s">
        <v>996</v>
      </c>
      <c r="C40" s="12" t="s">
        <v>805</v>
      </c>
      <c r="D40" s="130" t="s">
        <v>1227</v>
      </c>
      <c r="E40" s="12" t="s">
        <v>555</v>
      </c>
      <c r="F40" s="12" t="s">
        <v>549</v>
      </c>
      <c r="G40" s="12" t="s">
        <v>5</v>
      </c>
      <c r="H40" s="12" t="s">
        <v>1207</v>
      </c>
      <c r="I40" s="12" t="s">
        <v>1210</v>
      </c>
      <c r="J40" s="131" t="s">
        <v>727</v>
      </c>
    </row>
    <row r="41" spans="1:10">
      <c r="A41" s="14" t="s">
        <v>926</v>
      </c>
      <c r="B41" s="12" t="s">
        <v>997</v>
      </c>
      <c r="C41" s="12" t="s">
        <v>728</v>
      </c>
      <c r="D41" s="130">
        <v>2020</v>
      </c>
      <c r="E41" s="12" t="s">
        <v>726</v>
      </c>
      <c r="F41" s="12" t="s">
        <v>545</v>
      </c>
      <c r="G41" s="12" t="s">
        <v>5</v>
      </c>
      <c r="H41" s="12" t="s">
        <v>1208</v>
      </c>
      <c r="I41" s="12" t="s">
        <v>1216</v>
      </c>
      <c r="J41" s="131" t="s">
        <v>727</v>
      </c>
    </row>
    <row r="42" spans="1:10">
      <c r="A42" s="14" t="s">
        <v>878</v>
      </c>
      <c r="B42" s="14" t="s">
        <v>960</v>
      </c>
      <c r="C42" s="12" t="s">
        <v>628</v>
      </c>
      <c r="D42" s="130">
        <v>2021</v>
      </c>
      <c r="E42" s="12" t="s">
        <v>555</v>
      </c>
      <c r="F42" s="12" t="s">
        <v>549</v>
      </c>
      <c r="G42" s="12" t="s">
        <v>885</v>
      </c>
      <c r="H42" s="12" t="s">
        <v>885</v>
      </c>
      <c r="I42" s="12" t="s">
        <v>1212</v>
      </c>
      <c r="J42" s="131" t="s">
        <v>594</v>
      </c>
    </row>
    <row r="43" spans="1:10">
      <c r="A43" s="14" t="s">
        <v>89</v>
      </c>
      <c r="B43" s="12" t="s">
        <v>998</v>
      </c>
      <c r="C43" s="12" t="s">
        <v>789</v>
      </c>
      <c r="D43" s="130" t="s">
        <v>1228</v>
      </c>
      <c r="E43" s="12" t="s">
        <v>555</v>
      </c>
      <c r="F43" s="12" t="s">
        <v>545</v>
      </c>
      <c r="G43" s="12" t="s">
        <v>5</v>
      </c>
      <c r="H43" s="12" t="s">
        <v>1207</v>
      </c>
      <c r="I43" s="12" t="s">
        <v>1210</v>
      </c>
      <c r="J43" s="131" t="s">
        <v>727</v>
      </c>
    </row>
    <row r="44" spans="1:10">
      <c r="A44" s="14" t="s">
        <v>90</v>
      </c>
      <c r="B44" s="12" t="s">
        <v>999</v>
      </c>
      <c r="C44" s="12" t="s">
        <v>790</v>
      </c>
      <c r="D44" s="130">
        <v>2021</v>
      </c>
      <c r="E44" s="12" t="s">
        <v>651</v>
      </c>
      <c r="F44" s="12" t="s">
        <v>545</v>
      </c>
      <c r="G44" s="12" t="s">
        <v>5</v>
      </c>
      <c r="H44" s="12" t="s">
        <v>1207</v>
      </c>
      <c r="I44" s="12" t="s">
        <v>1210</v>
      </c>
      <c r="J44" s="131" t="s">
        <v>727</v>
      </c>
    </row>
    <row r="45" spans="1:10">
      <c r="A45" s="14" t="s">
        <v>110</v>
      </c>
      <c r="B45" s="12" t="s">
        <v>1000</v>
      </c>
      <c r="C45" s="12" t="s">
        <v>731</v>
      </c>
      <c r="D45" s="130" t="s">
        <v>1229</v>
      </c>
      <c r="E45" s="12" t="s">
        <v>723</v>
      </c>
      <c r="F45" s="12" t="s">
        <v>545</v>
      </c>
      <c r="G45" s="12" t="s">
        <v>5</v>
      </c>
      <c r="H45" s="12" t="s">
        <v>1208</v>
      </c>
      <c r="I45" s="12" t="s">
        <v>1216</v>
      </c>
      <c r="J45" s="131" t="s">
        <v>727</v>
      </c>
    </row>
    <row r="46" spans="1:10">
      <c r="A46" s="132" t="s">
        <v>946</v>
      </c>
      <c r="B46" s="12" t="s">
        <v>1001</v>
      </c>
      <c r="C46" s="12" t="s">
        <v>633</v>
      </c>
      <c r="D46" s="130">
        <v>2021</v>
      </c>
      <c r="E46" s="12" t="s">
        <v>555</v>
      </c>
      <c r="F46" s="12" t="s">
        <v>549</v>
      </c>
      <c r="G46" s="12" t="s">
        <v>885</v>
      </c>
      <c r="H46" s="12" t="s">
        <v>1208</v>
      </c>
      <c r="I46" s="12" t="s">
        <v>1212</v>
      </c>
      <c r="J46" s="131" t="s">
        <v>594</v>
      </c>
    </row>
    <row r="47" spans="1:10" ht="16">
      <c r="A47" s="16" t="s">
        <v>56</v>
      </c>
      <c r="B47" s="12" t="s">
        <v>1002</v>
      </c>
      <c r="C47" s="133" t="s">
        <v>589</v>
      </c>
      <c r="D47" s="130">
        <v>2020</v>
      </c>
      <c r="E47" s="12" t="s">
        <v>555</v>
      </c>
      <c r="F47" s="12" t="s">
        <v>549</v>
      </c>
      <c r="G47" s="12" t="s">
        <v>7</v>
      </c>
      <c r="H47" s="12" t="s">
        <v>1207</v>
      </c>
      <c r="I47" s="12" t="s">
        <v>1210</v>
      </c>
      <c r="J47" s="131" t="s">
        <v>580</v>
      </c>
    </row>
    <row r="48" spans="1:10">
      <c r="A48" s="132" t="s">
        <v>850</v>
      </c>
      <c r="B48" s="12" t="s">
        <v>1003</v>
      </c>
      <c r="C48" s="12" t="s">
        <v>597</v>
      </c>
      <c r="D48" s="130">
        <v>2021</v>
      </c>
      <c r="E48" s="12" t="s">
        <v>555</v>
      </c>
      <c r="F48" s="12" t="s">
        <v>549</v>
      </c>
      <c r="G48" s="12" t="s">
        <v>885</v>
      </c>
      <c r="H48" s="12" t="s">
        <v>885</v>
      </c>
      <c r="I48" s="12" t="s">
        <v>1209</v>
      </c>
      <c r="J48" s="131" t="s">
        <v>594</v>
      </c>
    </row>
    <row r="49" spans="1:10">
      <c r="A49" s="14" t="s">
        <v>920</v>
      </c>
      <c r="B49" s="12" t="s">
        <v>1004</v>
      </c>
      <c r="C49" s="12" t="s">
        <v>785</v>
      </c>
      <c r="D49" s="130" t="s">
        <v>1230</v>
      </c>
      <c r="E49" s="12" t="s">
        <v>555</v>
      </c>
      <c r="F49" s="12" t="s">
        <v>549</v>
      </c>
      <c r="G49" s="12" t="s">
        <v>5</v>
      </c>
      <c r="H49" s="12" t="s">
        <v>1207</v>
      </c>
      <c r="I49" s="12" t="s">
        <v>1210</v>
      </c>
      <c r="J49" s="131" t="s">
        <v>727</v>
      </c>
    </row>
    <row r="50" spans="1:10">
      <c r="A50" s="14" t="s">
        <v>82</v>
      </c>
      <c r="B50" s="12" t="s">
        <v>1005</v>
      </c>
      <c r="C50" s="12" t="s">
        <v>777</v>
      </c>
      <c r="D50" s="130">
        <v>2020</v>
      </c>
      <c r="E50" s="12" t="s">
        <v>555</v>
      </c>
      <c r="F50" s="12" t="s">
        <v>549</v>
      </c>
      <c r="G50" s="12" t="s">
        <v>5</v>
      </c>
      <c r="H50" s="12" t="s">
        <v>1207</v>
      </c>
      <c r="I50" s="12" t="s">
        <v>1210</v>
      </c>
      <c r="J50" s="131" t="s">
        <v>727</v>
      </c>
    </row>
    <row r="51" spans="1:10">
      <c r="A51" s="14" t="s">
        <v>87</v>
      </c>
      <c r="B51" s="12" t="s">
        <v>1006</v>
      </c>
      <c r="C51" s="12" t="s">
        <v>786</v>
      </c>
      <c r="D51" s="130" t="s">
        <v>1227</v>
      </c>
      <c r="E51" s="12" t="s">
        <v>555</v>
      </c>
      <c r="F51" s="12" t="s">
        <v>549</v>
      </c>
      <c r="G51" s="12" t="s">
        <v>5</v>
      </c>
      <c r="H51" s="12" t="s">
        <v>1207</v>
      </c>
      <c r="I51" s="12" t="s">
        <v>1210</v>
      </c>
      <c r="J51" s="131" t="s">
        <v>727</v>
      </c>
    </row>
    <row r="52" spans="1:10">
      <c r="A52" s="14" t="s">
        <v>67</v>
      </c>
      <c r="B52" s="12" t="s">
        <v>1007</v>
      </c>
      <c r="C52" s="12" t="s">
        <v>752</v>
      </c>
      <c r="D52" s="130">
        <v>2019</v>
      </c>
      <c r="E52" s="12" t="s">
        <v>753</v>
      </c>
      <c r="F52" s="12" t="s">
        <v>549</v>
      </c>
      <c r="G52" s="12" t="s">
        <v>5</v>
      </c>
      <c r="H52" s="12" t="s">
        <v>1208</v>
      </c>
      <c r="I52" s="12" t="s">
        <v>1216</v>
      </c>
      <c r="J52" s="131" t="s">
        <v>727</v>
      </c>
    </row>
    <row r="53" spans="1:10">
      <c r="A53" s="14" t="s">
        <v>923</v>
      </c>
      <c r="B53" s="12" t="s">
        <v>1008</v>
      </c>
      <c r="C53" s="12" t="s">
        <v>721</v>
      </c>
      <c r="D53" s="130">
        <v>2020</v>
      </c>
      <c r="E53" s="12" t="s">
        <v>664</v>
      </c>
      <c r="F53" s="12" t="s">
        <v>549</v>
      </c>
      <c r="G53" s="12" t="s">
        <v>5</v>
      </c>
      <c r="H53" s="12" t="s">
        <v>1208</v>
      </c>
      <c r="I53" s="12" t="s">
        <v>1216</v>
      </c>
      <c r="J53" s="131" t="s">
        <v>665</v>
      </c>
    </row>
    <row r="54" spans="1:10">
      <c r="A54" s="14" t="s">
        <v>847</v>
      </c>
      <c r="B54" s="12" t="s">
        <v>1009</v>
      </c>
      <c r="C54" s="12" t="s">
        <v>891</v>
      </c>
      <c r="D54" s="130">
        <v>2021</v>
      </c>
      <c r="E54" s="12" t="s">
        <v>525</v>
      </c>
      <c r="F54" s="12" t="s">
        <v>522</v>
      </c>
      <c r="G54" s="12" t="s">
        <v>885</v>
      </c>
      <c r="H54" s="12" t="s">
        <v>1238</v>
      </c>
      <c r="I54" s="12" t="s">
        <v>1213</v>
      </c>
      <c r="J54" s="131" t="s">
        <v>594</v>
      </c>
    </row>
    <row r="55" spans="1:10">
      <c r="A55" s="8" t="s">
        <v>9</v>
      </c>
      <c r="B55" s="12" t="s">
        <v>1010</v>
      </c>
      <c r="C55" s="12" t="s">
        <v>541</v>
      </c>
      <c r="D55" s="130">
        <v>2021</v>
      </c>
      <c r="E55" s="12" t="s">
        <v>525</v>
      </c>
      <c r="F55" s="12" t="s">
        <v>522</v>
      </c>
      <c r="G55" s="12" t="s">
        <v>885</v>
      </c>
      <c r="H55" s="12" t="s">
        <v>1238</v>
      </c>
      <c r="I55" s="12" t="s">
        <v>1217</v>
      </c>
      <c r="J55" s="131" t="s">
        <v>523</v>
      </c>
    </row>
    <row r="56" spans="1:10">
      <c r="A56" s="14" t="s">
        <v>53</v>
      </c>
      <c r="B56" s="12" t="s">
        <v>1011</v>
      </c>
      <c r="C56" s="12" t="s">
        <v>585</v>
      </c>
      <c r="D56" s="130">
        <v>2020</v>
      </c>
      <c r="E56" s="12" t="s">
        <v>586</v>
      </c>
      <c r="F56" s="12" t="s">
        <v>549</v>
      </c>
      <c r="G56" s="12" t="s">
        <v>7</v>
      </c>
      <c r="H56" s="12" t="s">
        <v>1207</v>
      </c>
      <c r="I56" s="12" t="s">
        <v>1210</v>
      </c>
      <c r="J56" s="131" t="s">
        <v>580</v>
      </c>
    </row>
    <row r="57" spans="1:10">
      <c r="A57" s="8" t="s">
        <v>875</v>
      </c>
      <c r="B57" s="12" t="s">
        <v>1012</v>
      </c>
      <c r="C57" s="12" t="s">
        <v>540</v>
      </c>
      <c r="D57" s="130">
        <v>2021</v>
      </c>
      <c r="E57" s="12" t="s">
        <v>525</v>
      </c>
      <c r="F57" s="12" t="s">
        <v>522</v>
      </c>
      <c r="G57" s="12" t="s">
        <v>885</v>
      </c>
      <c r="H57" s="12" t="s">
        <v>1238</v>
      </c>
      <c r="I57" s="12" t="s">
        <v>1217</v>
      </c>
      <c r="J57" s="131" t="s">
        <v>523</v>
      </c>
    </row>
    <row r="58" spans="1:10">
      <c r="A58" s="8" t="s">
        <v>874</v>
      </c>
      <c r="B58" s="12" t="s">
        <v>1013</v>
      </c>
      <c r="C58" s="12" t="s">
        <v>539</v>
      </c>
      <c r="D58" s="130">
        <v>2021</v>
      </c>
      <c r="E58" s="12" t="s">
        <v>525</v>
      </c>
      <c r="F58" s="12" t="s">
        <v>522</v>
      </c>
      <c r="G58" s="12" t="s">
        <v>885</v>
      </c>
      <c r="H58" s="12" t="s">
        <v>1238</v>
      </c>
      <c r="I58" s="12" t="s">
        <v>1217</v>
      </c>
      <c r="J58" s="131" t="s">
        <v>523</v>
      </c>
    </row>
    <row r="59" spans="1:10">
      <c r="A59" s="8" t="s">
        <v>5</v>
      </c>
      <c r="B59" s="12" t="s">
        <v>1014</v>
      </c>
      <c r="C59" s="12" t="s">
        <v>532</v>
      </c>
      <c r="D59" s="130">
        <v>2021</v>
      </c>
      <c r="E59" s="12" t="s">
        <v>533</v>
      </c>
      <c r="F59" s="12" t="s">
        <v>522</v>
      </c>
      <c r="G59" s="12" t="s">
        <v>885</v>
      </c>
      <c r="H59" s="12" t="s">
        <v>1238</v>
      </c>
      <c r="I59" s="12" t="s">
        <v>1213</v>
      </c>
      <c r="J59" s="131" t="s">
        <v>523</v>
      </c>
    </row>
    <row r="60" spans="1:10">
      <c r="A60" s="14" t="s">
        <v>108</v>
      </c>
      <c r="B60" s="12" t="s">
        <v>1015</v>
      </c>
      <c r="C60" s="12" t="s">
        <v>725</v>
      </c>
      <c r="D60" s="130" t="s">
        <v>1231</v>
      </c>
      <c r="E60" s="12" t="s">
        <v>726</v>
      </c>
      <c r="F60" s="12" t="s">
        <v>545</v>
      </c>
      <c r="G60" s="12" t="s">
        <v>5</v>
      </c>
      <c r="H60" s="12" t="s">
        <v>1208</v>
      </c>
      <c r="I60" s="12" t="s">
        <v>1216</v>
      </c>
      <c r="J60" s="131" t="s">
        <v>727</v>
      </c>
    </row>
    <row r="61" spans="1:10">
      <c r="A61" s="14" t="s">
        <v>899</v>
      </c>
      <c r="B61" s="12" t="s">
        <v>1016</v>
      </c>
      <c r="C61" s="12" t="s">
        <v>632</v>
      </c>
      <c r="D61" s="130">
        <v>2021</v>
      </c>
      <c r="E61" s="12" t="s">
        <v>555</v>
      </c>
      <c r="F61" s="12" t="s">
        <v>549</v>
      </c>
      <c r="G61" s="12" t="s">
        <v>885</v>
      </c>
      <c r="H61" s="12" t="s">
        <v>885</v>
      </c>
      <c r="I61" s="12" t="s">
        <v>1212</v>
      </c>
      <c r="J61" s="131" t="s">
        <v>594</v>
      </c>
    </row>
    <row r="62" spans="1:10">
      <c r="A62" s="132" t="s">
        <v>860</v>
      </c>
      <c r="B62" s="12" t="s">
        <v>1017</v>
      </c>
      <c r="C62" s="12" t="s">
        <v>615</v>
      </c>
      <c r="D62" s="130">
        <v>2021</v>
      </c>
      <c r="E62" s="12" t="s">
        <v>555</v>
      </c>
      <c r="F62" s="12" t="s">
        <v>549</v>
      </c>
      <c r="G62" s="12" t="s">
        <v>885</v>
      </c>
      <c r="H62" s="12" t="s">
        <v>885</v>
      </c>
      <c r="I62" s="12" t="s">
        <v>1212</v>
      </c>
      <c r="J62" s="131" t="s">
        <v>594</v>
      </c>
    </row>
    <row r="63" spans="1:10">
      <c r="A63" s="22" t="s">
        <v>881</v>
      </c>
      <c r="B63" s="12" t="s">
        <v>1018</v>
      </c>
      <c r="C63" s="12" t="s">
        <v>635</v>
      </c>
      <c r="D63" s="130">
        <v>2021</v>
      </c>
      <c r="E63" s="12" t="s">
        <v>555</v>
      </c>
      <c r="F63" s="12" t="s">
        <v>549</v>
      </c>
      <c r="G63" s="12" t="s">
        <v>885</v>
      </c>
      <c r="H63" s="12" t="s">
        <v>885</v>
      </c>
      <c r="I63" s="12" t="s">
        <v>1212</v>
      </c>
      <c r="J63" s="131" t="s">
        <v>594</v>
      </c>
    </row>
    <row r="64" spans="1:10">
      <c r="A64" s="18" t="s">
        <v>70</v>
      </c>
      <c r="B64" s="12" t="s">
        <v>1019</v>
      </c>
      <c r="C64" s="12" t="s">
        <v>757</v>
      </c>
      <c r="D64" s="130">
        <v>2020</v>
      </c>
      <c r="E64" s="12" t="s">
        <v>756</v>
      </c>
      <c r="F64" s="12" t="s">
        <v>549</v>
      </c>
      <c r="G64" s="12" t="s">
        <v>5</v>
      </c>
      <c r="H64" s="12" t="s">
        <v>1207</v>
      </c>
      <c r="I64" s="12" t="s">
        <v>1212</v>
      </c>
      <c r="J64" s="131" t="s">
        <v>727</v>
      </c>
    </row>
    <row r="65" spans="1:10">
      <c r="A65" s="22" t="s">
        <v>903</v>
      </c>
      <c r="B65" s="12" t="s">
        <v>1020</v>
      </c>
      <c r="C65" s="12" t="s">
        <v>642</v>
      </c>
      <c r="D65" s="130">
        <v>2021</v>
      </c>
      <c r="E65" s="12" t="s">
        <v>555</v>
      </c>
      <c r="F65" s="12" t="s">
        <v>549</v>
      </c>
      <c r="G65" s="12" t="s">
        <v>885</v>
      </c>
      <c r="H65" s="12" t="s">
        <v>885</v>
      </c>
      <c r="I65" s="12" t="s">
        <v>1216</v>
      </c>
      <c r="J65" s="131" t="s">
        <v>594</v>
      </c>
    </row>
    <row r="66" spans="1:10">
      <c r="A66" s="14" t="s">
        <v>880</v>
      </c>
      <c r="B66" s="12" t="s">
        <v>1021</v>
      </c>
      <c r="C66" s="12" t="s">
        <v>634</v>
      </c>
      <c r="D66" s="130">
        <v>2021</v>
      </c>
      <c r="E66" s="12" t="s">
        <v>555</v>
      </c>
      <c r="F66" s="12" t="s">
        <v>549</v>
      </c>
      <c r="G66" s="12" t="s">
        <v>885</v>
      </c>
      <c r="H66" s="12" t="s">
        <v>885</v>
      </c>
      <c r="I66" s="12" t="s">
        <v>1212</v>
      </c>
      <c r="J66" s="131" t="s">
        <v>594</v>
      </c>
    </row>
    <row r="67" spans="1:10">
      <c r="A67" s="132" t="s">
        <v>866</v>
      </c>
      <c r="B67" s="12" t="s">
        <v>1022</v>
      </c>
      <c r="C67" s="12" t="s">
        <v>620</v>
      </c>
      <c r="D67" s="130">
        <v>2021</v>
      </c>
      <c r="E67" s="12" t="s">
        <v>555</v>
      </c>
      <c r="F67" s="12" t="s">
        <v>549</v>
      </c>
      <c r="G67" s="12" t="s">
        <v>885</v>
      </c>
      <c r="H67" s="12" t="s">
        <v>885</v>
      </c>
      <c r="I67" s="12" t="s">
        <v>1216</v>
      </c>
      <c r="J67" s="131" t="s">
        <v>594</v>
      </c>
    </row>
    <row r="68" spans="1:10">
      <c r="A68" s="14" t="s">
        <v>113</v>
      </c>
      <c r="B68" s="12" t="s">
        <v>1023</v>
      </c>
      <c r="C68" s="12" t="s">
        <v>740</v>
      </c>
      <c r="D68" s="130">
        <v>2019</v>
      </c>
      <c r="E68" s="12" t="s">
        <v>555</v>
      </c>
      <c r="F68" s="12" t="s">
        <v>549</v>
      </c>
      <c r="G68" s="12" t="s">
        <v>5</v>
      </c>
      <c r="H68" s="12" t="s">
        <v>1208</v>
      </c>
      <c r="I68" s="12" t="s">
        <v>1216</v>
      </c>
      <c r="J68" s="131" t="s">
        <v>727</v>
      </c>
    </row>
    <row r="69" spans="1:10">
      <c r="A69" s="12" t="s">
        <v>44</v>
      </c>
      <c r="B69" s="12" t="s">
        <v>1024</v>
      </c>
      <c r="C69" s="12" t="s">
        <v>568</v>
      </c>
      <c r="D69" s="130">
        <v>2020</v>
      </c>
      <c r="E69" s="12" t="s">
        <v>555</v>
      </c>
      <c r="F69" s="12" t="s">
        <v>549</v>
      </c>
      <c r="G69" s="12" t="s">
        <v>5</v>
      </c>
      <c r="H69" s="12" t="s">
        <v>1208</v>
      </c>
      <c r="I69" s="12" t="s">
        <v>1216</v>
      </c>
      <c r="J69" s="131" t="s">
        <v>553</v>
      </c>
    </row>
    <row r="70" spans="1:10" ht="16">
      <c r="A70" s="16" t="s">
        <v>55</v>
      </c>
      <c r="B70" s="12" t="s">
        <v>1025</v>
      </c>
      <c r="C70" s="12" t="s">
        <v>588</v>
      </c>
      <c r="D70" s="130">
        <v>2020</v>
      </c>
      <c r="E70" s="12" t="s">
        <v>555</v>
      </c>
      <c r="F70" s="12" t="s">
        <v>549</v>
      </c>
      <c r="G70" s="12" t="s">
        <v>7</v>
      </c>
      <c r="H70" s="12" t="s">
        <v>1208</v>
      </c>
      <c r="I70" s="12" t="s">
        <v>1216</v>
      </c>
      <c r="J70" s="131" t="s">
        <v>580</v>
      </c>
    </row>
    <row r="71" spans="1:10">
      <c r="A71" s="14" t="s">
        <v>76</v>
      </c>
      <c r="B71" s="12" t="s">
        <v>1026</v>
      </c>
      <c r="C71" s="12" t="s">
        <v>768</v>
      </c>
      <c r="D71" s="130" t="s">
        <v>1227</v>
      </c>
      <c r="E71" s="12" t="s">
        <v>555</v>
      </c>
      <c r="F71" s="12" t="s">
        <v>549</v>
      </c>
      <c r="G71" s="12" t="s">
        <v>5</v>
      </c>
      <c r="H71" s="12" t="s">
        <v>1207</v>
      </c>
      <c r="I71" s="12" t="s">
        <v>1210</v>
      </c>
      <c r="J71" s="131" t="s">
        <v>727</v>
      </c>
    </row>
    <row r="72" spans="1:10">
      <c r="A72" s="14" t="s">
        <v>915</v>
      </c>
      <c r="B72" s="12" t="s">
        <v>1027</v>
      </c>
      <c r="C72" s="12" t="s">
        <v>748</v>
      </c>
      <c r="D72" s="130">
        <v>2019</v>
      </c>
      <c r="E72" s="12" t="s">
        <v>555</v>
      </c>
      <c r="F72" s="12" t="s">
        <v>549</v>
      </c>
      <c r="G72" s="12" t="s">
        <v>5</v>
      </c>
      <c r="H72" s="12" t="s">
        <v>1207</v>
      </c>
      <c r="I72" s="12" t="s">
        <v>1216</v>
      </c>
      <c r="J72" s="131" t="s">
        <v>727</v>
      </c>
    </row>
    <row r="73" spans="1:10">
      <c r="A73" s="14" t="s">
        <v>99</v>
      </c>
      <c r="B73" s="12" t="s">
        <v>1028</v>
      </c>
      <c r="C73" s="12" t="s">
        <v>800</v>
      </c>
      <c r="D73" s="130" t="s">
        <v>1227</v>
      </c>
      <c r="E73" s="12" t="s">
        <v>555</v>
      </c>
      <c r="F73" s="12" t="s">
        <v>549</v>
      </c>
      <c r="G73" s="12" t="s">
        <v>5</v>
      </c>
      <c r="H73" s="12" t="s">
        <v>1207</v>
      </c>
      <c r="I73" s="12" t="s">
        <v>1210</v>
      </c>
      <c r="J73" s="131" t="s">
        <v>727</v>
      </c>
    </row>
    <row r="74" spans="1:10">
      <c r="A74" s="14" t="s">
        <v>65</v>
      </c>
      <c r="B74" s="12" t="s">
        <v>1029</v>
      </c>
      <c r="C74" s="12" t="s">
        <v>750</v>
      </c>
      <c r="D74" s="130" t="s">
        <v>1230</v>
      </c>
      <c r="E74" s="12" t="s">
        <v>723</v>
      </c>
      <c r="F74" s="12" t="s">
        <v>545</v>
      </c>
      <c r="G74" s="12" t="s">
        <v>5</v>
      </c>
      <c r="H74" s="12" t="s">
        <v>1208</v>
      </c>
      <c r="I74" s="12" t="s">
        <v>1216</v>
      </c>
      <c r="J74" s="131" t="s">
        <v>727</v>
      </c>
    </row>
    <row r="75" spans="1:10">
      <c r="A75" s="14" t="s">
        <v>50</v>
      </c>
      <c r="B75" s="12" t="s">
        <v>1030</v>
      </c>
      <c r="C75" s="12" t="s">
        <v>581</v>
      </c>
      <c r="D75" s="130">
        <v>2020</v>
      </c>
      <c r="E75" s="12" t="s">
        <v>555</v>
      </c>
      <c r="F75" s="12" t="s">
        <v>549</v>
      </c>
      <c r="G75" s="12" t="s">
        <v>7</v>
      </c>
      <c r="H75" s="12" t="s">
        <v>1207</v>
      </c>
      <c r="I75" s="12" t="s">
        <v>1210</v>
      </c>
      <c r="J75" s="131" t="s">
        <v>580</v>
      </c>
    </row>
    <row r="76" spans="1:10">
      <c r="A76" s="132" t="s">
        <v>864</v>
      </c>
      <c r="B76" s="12" t="s">
        <v>1031</v>
      </c>
      <c r="C76" s="12" t="s">
        <v>618</v>
      </c>
      <c r="D76" s="130">
        <v>2021</v>
      </c>
      <c r="E76" s="12" t="s">
        <v>555</v>
      </c>
      <c r="F76" s="12" t="s">
        <v>549</v>
      </c>
      <c r="G76" s="12" t="s">
        <v>885</v>
      </c>
      <c r="H76" s="12" t="s">
        <v>885</v>
      </c>
      <c r="I76" s="12" t="s">
        <v>1212</v>
      </c>
      <c r="J76" s="131" t="s">
        <v>594</v>
      </c>
    </row>
    <row r="77" spans="1:10">
      <c r="A77" s="14" t="s">
        <v>956</v>
      </c>
      <c r="B77" s="12" t="s">
        <v>1699</v>
      </c>
      <c r="C77" s="12" t="s">
        <v>653</v>
      </c>
      <c r="D77" s="130">
        <v>2020</v>
      </c>
      <c r="E77" s="12" t="s">
        <v>651</v>
      </c>
      <c r="F77" s="12" t="s">
        <v>549</v>
      </c>
      <c r="G77" s="12" t="s">
        <v>6</v>
      </c>
      <c r="H77" s="12" t="s">
        <v>120</v>
      </c>
      <c r="I77" s="12" t="s">
        <v>1214</v>
      </c>
      <c r="J77" s="131" t="s">
        <v>652</v>
      </c>
    </row>
    <row r="78" spans="1:10">
      <c r="A78" s="14" t="s">
        <v>953</v>
      </c>
      <c r="B78" s="12" t="s">
        <v>1033</v>
      </c>
      <c r="C78" s="12" t="s">
        <v>810</v>
      </c>
      <c r="D78" s="130">
        <v>2019</v>
      </c>
      <c r="E78" s="12" t="s">
        <v>651</v>
      </c>
      <c r="F78" s="12" t="s">
        <v>549</v>
      </c>
      <c r="G78" s="12" t="s">
        <v>6</v>
      </c>
      <c r="H78" s="12" t="s">
        <v>120</v>
      </c>
      <c r="I78" s="12" t="s">
        <v>1214</v>
      </c>
      <c r="J78" s="131" t="s">
        <v>807</v>
      </c>
    </row>
    <row r="79" spans="1:10">
      <c r="A79" s="14" t="s">
        <v>62</v>
      </c>
      <c r="B79" s="12" t="s">
        <v>1034</v>
      </c>
      <c r="C79" s="12" t="s">
        <v>745</v>
      </c>
      <c r="D79" s="130" t="s">
        <v>1228</v>
      </c>
      <c r="E79" s="12" t="s">
        <v>555</v>
      </c>
      <c r="F79" s="12" t="s">
        <v>549</v>
      </c>
      <c r="G79" s="12" t="s">
        <v>5</v>
      </c>
      <c r="H79" s="12" t="s">
        <v>1207</v>
      </c>
      <c r="I79" s="12" t="s">
        <v>1210</v>
      </c>
      <c r="J79" s="131" t="s">
        <v>727</v>
      </c>
    </row>
    <row r="80" spans="1:10">
      <c r="A80" s="14" t="s">
        <v>937</v>
      </c>
      <c r="B80" s="12" t="s">
        <v>1035</v>
      </c>
      <c r="C80" s="12" t="s">
        <v>712</v>
      </c>
      <c r="D80" s="130">
        <v>2020</v>
      </c>
      <c r="E80" s="12" t="s">
        <v>555</v>
      </c>
      <c r="F80" s="12" t="s">
        <v>549</v>
      </c>
      <c r="G80" s="12" t="s">
        <v>5</v>
      </c>
      <c r="H80" s="12" t="s">
        <v>120</v>
      </c>
      <c r="I80" s="12" t="s">
        <v>1214</v>
      </c>
      <c r="J80" s="131" t="s">
        <v>665</v>
      </c>
    </row>
    <row r="81" spans="1:10">
      <c r="A81" s="14" t="s">
        <v>939</v>
      </c>
      <c r="B81" s="12" t="s">
        <v>1036</v>
      </c>
      <c r="C81" s="12" t="s">
        <v>714</v>
      </c>
      <c r="D81" s="130">
        <v>2020</v>
      </c>
      <c r="E81" s="12" t="s">
        <v>555</v>
      </c>
      <c r="F81" s="12" t="s">
        <v>549</v>
      </c>
      <c r="G81" s="12" t="s">
        <v>5</v>
      </c>
      <c r="H81" s="12" t="s">
        <v>120</v>
      </c>
      <c r="I81" s="12" t="s">
        <v>1214</v>
      </c>
      <c r="J81" s="131" t="s">
        <v>665</v>
      </c>
    </row>
    <row r="82" spans="1:10" ht="16">
      <c r="A82" s="17" t="s">
        <v>57</v>
      </c>
      <c r="B82" s="12" t="s">
        <v>1037</v>
      </c>
      <c r="C82" s="12" t="s">
        <v>590</v>
      </c>
      <c r="D82" s="130">
        <v>2020</v>
      </c>
      <c r="E82" s="12" t="s">
        <v>591</v>
      </c>
      <c r="F82" s="12" t="s">
        <v>549</v>
      </c>
      <c r="G82" s="12" t="s">
        <v>7</v>
      </c>
      <c r="H82" s="12" t="s">
        <v>1207</v>
      </c>
      <c r="I82" s="12" t="s">
        <v>1210</v>
      </c>
      <c r="J82" s="131" t="s">
        <v>580</v>
      </c>
    </row>
    <row r="83" spans="1:10">
      <c r="A83" s="14" t="s">
        <v>827</v>
      </c>
      <c r="B83" s="12" t="s">
        <v>1038</v>
      </c>
      <c r="C83" s="12" t="s">
        <v>554</v>
      </c>
      <c r="D83" s="130">
        <v>2020</v>
      </c>
      <c r="E83" s="12" t="s">
        <v>555</v>
      </c>
      <c r="F83" s="12" t="s">
        <v>549</v>
      </c>
      <c r="G83" s="12" t="s">
        <v>5</v>
      </c>
      <c r="H83" s="12" t="s">
        <v>1207</v>
      </c>
      <c r="I83" s="12" t="s">
        <v>1209</v>
      </c>
      <c r="J83" s="131" t="s">
        <v>553</v>
      </c>
    </row>
    <row r="84" spans="1:10">
      <c r="A84" s="14" t="s">
        <v>130</v>
      </c>
      <c r="B84" s="12" t="s">
        <v>1039</v>
      </c>
      <c r="C84" s="12" t="s">
        <v>667</v>
      </c>
      <c r="D84" s="130">
        <v>2020</v>
      </c>
      <c r="E84" s="12" t="s">
        <v>555</v>
      </c>
      <c r="F84" s="12" t="s">
        <v>549</v>
      </c>
      <c r="G84" s="12" t="s">
        <v>5</v>
      </c>
      <c r="H84" s="12" t="s">
        <v>120</v>
      </c>
      <c r="I84" s="12" t="s">
        <v>1211</v>
      </c>
      <c r="J84" s="131" t="s">
        <v>665</v>
      </c>
    </row>
    <row r="85" spans="1:10">
      <c r="A85" s="14" t="s">
        <v>135</v>
      </c>
      <c r="B85" s="12" t="s">
        <v>1040</v>
      </c>
      <c r="C85" s="12" t="s">
        <v>678</v>
      </c>
      <c r="D85" s="130">
        <v>2020</v>
      </c>
      <c r="E85" s="12" t="s">
        <v>555</v>
      </c>
      <c r="F85" s="12" t="s">
        <v>549</v>
      </c>
      <c r="G85" s="12" t="s">
        <v>5</v>
      </c>
      <c r="H85" s="12" t="s">
        <v>120</v>
      </c>
      <c r="I85" s="12" t="s">
        <v>1211</v>
      </c>
      <c r="J85" s="131" t="s">
        <v>665</v>
      </c>
    </row>
    <row r="86" spans="1:10">
      <c r="A86" s="14" t="s">
        <v>21</v>
      </c>
      <c r="B86" s="12" t="s">
        <v>1041</v>
      </c>
      <c r="C86" s="12" t="s">
        <v>696</v>
      </c>
      <c r="D86" s="130">
        <v>2020</v>
      </c>
      <c r="E86" s="12" t="s">
        <v>651</v>
      </c>
      <c r="F86" s="12" t="s">
        <v>549</v>
      </c>
      <c r="G86" s="12" t="s">
        <v>5</v>
      </c>
      <c r="H86" s="12" t="s">
        <v>1239</v>
      </c>
      <c r="I86" s="12" t="s">
        <v>1214</v>
      </c>
      <c r="J86" s="131" t="s">
        <v>665</v>
      </c>
    </row>
    <row r="87" spans="1:10">
      <c r="A87" s="14" t="s">
        <v>13</v>
      </c>
      <c r="B87" s="12" t="s">
        <v>1042</v>
      </c>
      <c r="C87" s="12" t="s">
        <v>689</v>
      </c>
      <c r="D87" s="130">
        <v>2020</v>
      </c>
      <c r="E87" s="12" t="s">
        <v>555</v>
      </c>
      <c r="F87" s="12" t="s">
        <v>549</v>
      </c>
      <c r="G87" s="12" t="s">
        <v>5</v>
      </c>
      <c r="H87" s="12" t="s">
        <v>1239</v>
      </c>
      <c r="I87" s="12" t="s">
        <v>1211</v>
      </c>
      <c r="J87" s="131" t="s">
        <v>665</v>
      </c>
    </row>
    <row r="88" spans="1:10">
      <c r="A88" s="14" t="s">
        <v>922</v>
      </c>
      <c r="B88" s="12" t="s">
        <v>1043</v>
      </c>
      <c r="C88" s="12" t="s">
        <v>795</v>
      </c>
      <c r="D88" s="130" t="s">
        <v>1227</v>
      </c>
      <c r="E88" s="12" t="s">
        <v>651</v>
      </c>
      <c r="F88" s="12" t="s">
        <v>545</v>
      </c>
      <c r="G88" s="12" t="s">
        <v>5</v>
      </c>
      <c r="H88" s="12" t="s">
        <v>1208</v>
      </c>
      <c r="I88" s="12" t="s">
        <v>1216</v>
      </c>
      <c r="J88" s="131" t="s">
        <v>727</v>
      </c>
    </row>
    <row r="89" spans="1:10">
      <c r="A89" s="14" t="s">
        <v>74</v>
      </c>
      <c r="B89" s="12" t="s">
        <v>1044</v>
      </c>
      <c r="C89" s="12" t="s">
        <v>765</v>
      </c>
      <c r="D89" s="130">
        <v>2019</v>
      </c>
      <c r="E89" s="12" t="s">
        <v>555</v>
      </c>
      <c r="F89" s="12" t="s">
        <v>549</v>
      </c>
      <c r="G89" s="12" t="s">
        <v>5</v>
      </c>
      <c r="H89" s="12" t="s">
        <v>1208</v>
      </c>
      <c r="I89" s="12" t="s">
        <v>1216</v>
      </c>
      <c r="J89" s="131" t="s">
        <v>727</v>
      </c>
    </row>
    <row r="90" spans="1:10">
      <c r="A90" s="14" t="s">
        <v>63</v>
      </c>
      <c r="B90" s="12" t="s">
        <v>1045</v>
      </c>
      <c r="C90" s="12" t="s">
        <v>746</v>
      </c>
      <c r="D90" s="130">
        <v>2019</v>
      </c>
      <c r="E90" s="12" t="s">
        <v>555</v>
      </c>
      <c r="F90" s="12" t="s">
        <v>549</v>
      </c>
      <c r="G90" s="12" t="s">
        <v>5</v>
      </c>
      <c r="H90" s="12" t="s">
        <v>1207</v>
      </c>
      <c r="I90" s="12" t="s">
        <v>1210</v>
      </c>
      <c r="J90" s="131" t="s">
        <v>727</v>
      </c>
    </row>
    <row r="91" spans="1:10">
      <c r="A91" s="14" t="s">
        <v>938</v>
      </c>
      <c r="B91" s="12" t="s">
        <v>1046</v>
      </c>
      <c r="C91" s="12" t="s">
        <v>713</v>
      </c>
      <c r="D91" s="130">
        <v>2020</v>
      </c>
      <c r="E91" s="12" t="s">
        <v>555</v>
      </c>
      <c r="F91" s="12" t="s">
        <v>549</v>
      </c>
      <c r="G91" s="12" t="s">
        <v>5</v>
      </c>
      <c r="H91" s="12" t="s">
        <v>120</v>
      </c>
      <c r="I91" s="12" t="s">
        <v>1214</v>
      </c>
      <c r="J91" s="131" t="s">
        <v>665</v>
      </c>
    </row>
    <row r="92" spans="1:10">
      <c r="A92" s="8" t="s">
        <v>893</v>
      </c>
      <c r="B92" s="12" t="s">
        <v>1047</v>
      </c>
      <c r="C92" s="134" t="s">
        <v>1237</v>
      </c>
      <c r="D92" s="130">
        <v>2021</v>
      </c>
      <c r="E92" s="12" t="s">
        <v>525</v>
      </c>
      <c r="F92" s="12" t="s">
        <v>522</v>
      </c>
      <c r="G92" s="12" t="s">
        <v>885</v>
      </c>
      <c r="H92" s="12" t="s">
        <v>1238</v>
      </c>
      <c r="I92" s="12" t="s">
        <v>1217</v>
      </c>
      <c r="J92" s="131" t="s">
        <v>523</v>
      </c>
    </row>
    <row r="93" spans="1:10">
      <c r="A93" s="14" t="s">
        <v>84</v>
      </c>
      <c r="B93" s="12" t="s">
        <v>1048</v>
      </c>
      <c r="C93" s="12" t="s">
        <v>779</v>
      </c>
      <c r="D93" s="130" t="s">
        <v>1218</v>
      </c>
      <c r="E93" s="12" t="s">
        <v>780</v>
      </c>
      <c r="F93" s="12" t="s">
        <v>549</v>
      </c>
      <c r="G93" s="12" t="s">
        <v>5</v>
      </c>
      <c r="H93" s="12" t="s">
        <v>1207</v>
      </c>
      <c r="I93" s="12" t="s">
        <v>1210</v>
      </c>
      <c r="J93" s="131" t="s">
        <v>727</v>
      </c>
    </row>
    <row r="94" spans="1:10">
      <c r="A94" s="14" t="s">
        <v>924</v>
      </c>
      <c r="B94" s="12" t="s">
        <v>1049</v>
      </c>
      <c r="C94" s="12" t="s">
        <v>722</v>
      </c>
      <c r="D94" s="130">
        <v>2020</v>
      </c>
      <c r="E94" s="12" t="s">
        <v>723</v>
      </c>
      <c r="F94" s="12" t="s">
        <v>549</v>
      </c>
      <c r="G94" s="12" t="s">
        <v>5</v>
      </c>
      <c r="H94" s="12" t="s">
        <v>1208</v>
      </c>
      <c r="I94" s="12" t="s">
        <v>1216</v>
      </c>
      <c r="J94" s="131" t="s">
        <v>665</v>
      </c>
    </row>
    <row r="95" spans="1:10">
      <c r="A95" s="14" t="s">
        <v>52</v>
      </c>
      <c r="B95" s="12" t="s">
        <v>1050</v>
      </c>
      <c r="C95" s="12" t="s">
        <v>584</v>
      </c>
      <c r="D95" s="130">
        <v>2020</v>
      </c>
      <c r="E95" s="12" t="s">
        <v>555</v>
      </c>
      <c r="F95" s="12" t="s">
        <v>549</v>
      </c>
      <c r="G95" s="12" t="s">
        <v>7</v>
      </c>
      <c r="H95" s="12" t="s">
        <v>1207</v>
      </c>
      <c r="I95" s="12" t="s">
        <v>1210</v>
      </c>
      <c r="J95" s="131" t="s">
        <v>580</v>
      </c>
    </row>
    <row r="96" spans="1:10">
      <c r="A96" s="14" t="s">
        <v>868</v>
      </c>
      <c r="B96" s="12" t="s">
        <v>1051</v>
      </c>
      <c r="C96" s="12" t="s">
        <v>644</v>
      </c>
      <c r="D96" s="130">
        <v>2021</v>
      </c>
      <c r="E96" s="12" t="s">
        <v>645</v>
      </c>
      <c r="F96" s="12" t="s">
        <v>545</v>
      </c>
      <c r="G96" s="12" t="s">
        <v>885</v>
      </c>
      <c r="H96" s="12" t="s">
        <v>885</v>
      </c>
      <c r="I96" s="12" t="s">
        <v>1219</v>
      </c>
      <c r="J96" s="131" t="s">
        <v>594</v>
      </c>
    </row>
    <row r="97" spans="1:10">
      <c r="A97" s="8" t="s">
        <v>4</v>
      </c>
      <c r="B97" s="12" t="s">
        <v>1052</v>
      </c>
      <c r="C97" s="12" t="s">
        <v>531</v>
      </c>
      <c r="D97" s="130">
        <v>2021</v>
      </c>
      <c r="E97" s="12" t="s">
        <v>525</v>
      </c>
      <c r="F97" s="12" t="s">
        <v>522</v>
      </c>
      <c r="G97" s="12" t="s">
        <v>885</v>
      </c>
      <c r="H97" s="12" t="s">
        <v>1238</v>
      </c>
      <c r="I97" s="12" t="s">
        <v>1219</v>
      </c>
      <c r="J97" s="131" t="s">
        <v>523</v>
      </c>
    </row>
    <row r="98" spans="1:10">
      <c r="A98" s="14" t="s">
        <v>830</v>
      </c>
      <c r="B98" s="12" t="s">
        <v>1053</v>
      </c>
      <c r="C98" s="12" t="s">
        <v>558</v>
      </c>
      <c r="D98" s="130">
        <v>2020</v>
      </c>
      <c r="E98" s="12" t="s">
        <v>555</v>
      </c>
      <c r="F98" s="12" t="s">
        <v>549</v>
      </c>
      <c r="G98" s="12" t="s">
        <v>5</v>
      </c>
      <c r="H98" s="12" t="s">
        <v>1207</v>
      </c>
      <c r="I98" s="12" t="s">
        <v>1209</v>
      </c>
      <c r="J98" s="131" t="s">
        <v>553</v>
      </c>
    </row>
    <row r="99" spans="1:10">
      <c r="A99" s="8" t="s">
        <v>1</v>
      </c>
      <c r="B99" s="12" t="s">
        <v>1054</v>
      </c>
      <c r="C99" s="12" t="s">
        <v>524</v>
      </c>
      <c r="D99" s="130">
        <v>2021</v>
      </c>
      <c r="E99" s="12" t="s">
        <v>525</v>
      </c>
      <c r="F99" s="12" t="s">
        <v>522</v>
      </c>
      <c r="G99" s="12" t="s">
        <v>885</v>
      </c>
      <c r="H99" s="12" t="s">
        <v>1238</v>
      </c>
      <c r="I99" s="12" t="s">
        <v>1217</v>
      </c>
      <c r="J99" s="131" t="s">
        <v>523</v>
      </c>
    </row>
    <row r="100" spans="1:10">
      <c r="A100" s="8" t="s">
        <v>2</v>
      </c>
      <c r="B100" s="12" t="s">
        <v>1055</v>
      </c>
      <c r="C100" s="12" t="s">
        <v>526</v>
      </c>
      <c r="D100" s="130">
        <v>2021</v>
      </c>
      <c r="E100" s="12" t="s">
        <v>527</v>
      </c>
      <c r="F100" s="12" t="s">
        <v>522</v>
      </c>
      <c r="G100" s="12" t="s">
        <v>885</v>
      </c>
      <c r="H100" s="12" t="s">
        <v>1238</v>
      </c>
      <c r="I100" s="12" t="s">
        <v>1217</v>
      </c>
      <c r="J100" s="131" t="s">
        <v>523</v>
      </c>
    </row>
    <row r="101" spans="1:10">
      <c r="A101" s="14" t="s">
        <v>900</v>
      </c>
      <c r="B101" s="12" t="s">
        <v>1056</v>
      </c>
      <c r="C101" s="12" t="s">
        <v>638</v>
      </c>
      <c r="D101" s="130">
        <v>2021</v>
      </c>
      <c r="E101" s="12" t="s">
        <v>555</v>
      </c>
      <c r="F101" s="12" t="s">
        <v>549</v>
      </c>
      <c r="G101" s="12" t="s">
        <v>885</v>
      </c>
      <c r="H101" s="12" t="s">
        <v>885</v>
      </c>
      <c r="I101" s="12" t="s">
        <v>1212</v>
      </c>
      <c r="J101" s="131" t="s">
        <v>594</v>
      </c>
    </row>
    <row r="102" spans="1:10">
      <c r="A102" s="14" t="s">
        <v>119</v>
      </c>
      <c r="B102" s="12" t="s">
        <v>1054</v>
      </c>
      <c r="C102" s="12" t="s">
        <v>593</v>
      </c>
      <c r="D102" s="130">
        <v>2021</v>
      </c>
      <c r="E102" s="12" t="s">
        <v>525</v>
      </c>
      <c r="F102" s="12" t="s">
        <v>522</v>
      </c>
      <c r="G102" s="12" t="s">
        <v>885</v>
      </c>
      <c r="H102" s="12" t="s">
        <v>1238</v>
      </c>
      <c r="I102" s="12" t="s">
        <v>1217</v>
      </c>
      <c r="J102" s="131" t="s">
        <v>594</v>
      </c>
    </row>
    <row r="103" spans="1:10">
      <c r="A103" s="14" t="s">
        <v>41</v>
      </c>
      <c r="B103" s="12" t="s">
        <v>1057</v>
      </c>
      <c r="C103" s="12" t="s">
        <v>565</v>
      </c>
      <c r="D103" s="130">
        <v>2020</v>
      </c>
      <c r="E103" s="12" t="s">
        <v>555</v>
      </c>
      <c r="F103" s="12" t="s">
        <v>549</v>
      </c>
      <c r="G103" s="12" t="s">
        <v>5</v>
      </c>
      <c r="H103" s="12" t="s">
        <v>1207</v>
      </c>
      <c r="I103" s="12" t="s">
        <v>1209</v>
      </c>
      <c r="J103" s="131" t="s">
        <v>553</v>
      </c>
    </row>
    <row r="104" spans="1:10">
      <c r="A104" s="14" t="s">
        <v>132</v>
      </c>
      <c r="B104" s="12" t="s">
        <v>1058</v>
      </c>
      <c r="C104" s="12" t="s">
        <v>669</v>
      </c>
      <c r="D104" s="130">
        <v>2020</v>
      </c>
      <c r="E104" s="12" t="s">
        <v>555</v>
      </c>
      <c r="F104" s="12" t="s">
        <v>549</v>
      </c>
      <c r="G104" s="12" t="s">
        <v>5</v>
      </c>
      <c r="H104" s="12" t="s">
        <v>120</v>
      </c>
      <c r="I104" s="12" t="s">
        <v>1211</v>
      </c>
      <c r="J104" s="131" t="s">
        <v>665</v>
      </c>
    </row>
    <row r="105" spans="1:10">
      <c r="A105" s="132" t="s">
        <v>853</v>
      </c>
      <c r="B105" s="12" t="s">
        <v>1059</v>
      </c>
      <c r="C105" s="12" t="s">
        <v>601</v>
      </c>
      <c r="D105" s="130">
        <v>2021</v>
      </c>
      <c r="E105" s="12" t="s">
        <v>555</v>
      </c>
      <c r="F105" s="12" t="s">
        <v>549</v>
      </c>
      <c r="G105" s="12" t="s">
        <v>885</v>
      </c>
      <c r="H105" s="12" t="s">
        <v>885</v>
      </c>
      <c r="I105" s="12" t="s">
        <v>1209</v>
      </c>
      <c r="J105" s="131" t="s">
        <v>594</v>
      </c>
    </row>
    <row r="106" spans="1:10">
      <c r="A106" s="132" t="s">
        <v>871</v>
      </c>
      <c r="B106" s="12" t="s">
        <v>1060</v>
      </c>
      <c r="C106" s="12" t="s">
        <v>622</v>
      </c>
      <c r="D106" s="130">
        <v>2021</v>
      </c>
      <c r="E106" s="12" t="s">
        <v>555</v>
      </c>
      <c r="F106" s="12" t="s">
        <v>549</v>
      </c>
      <c r="G106" s="12" t="s">
        <v>885</v>
      </c>
      <c r="H106" s="12" t="s">
        <v>885</v>
      </c>
      <c r="I106" s="12" t="s">
        <v>1214</v>
      </c>
      <c r="J106" s="131" t="s">
        <v>594</v>
      </c>
    </row>
    <row r="107" spans="1:10">
      <c r="A107" s="14" t="s">
        <v>117</v>
      </c>
      <c r="B107" s="12" t="s">
        <v>1061</v>
      </c>
      <c r="C107" s="12" t="s">
        <v>658</v>
      </c>
      <c r="D107" s="130">
        <v>2022</v>
      </c>
      <c r="E107" s="12" t="s">
        <v>841</v>
      </c>
      <c r="F107" s="12" t="s">
        <v>530</v>
      </c>
      <c r="G107" s="12" t="s">
        <v>6</v>
      </c>
      <c r="H107" s="12" t="s">
        <v>120</v>
      </c>
      <c r="I107" s="12" t="s">
        <v>1215</v>
      </c>
      <c r="J107" s="131" t="s">
        <v>659</v>
      </c>
    </row>
    <row r="108" spans="1:10">
      <c r="A108" s="14" t="s">
        <v>124</v>
      </c>
      <c r="B108" s="12" t="s">
        <v>1032</v>
      </c>
      <c r="C108" s="12" t="s">
        <v>811</v>
      </c>
      <c r="D108" s="130">
        <v>2019</v>
      </c>
      <c r="E108" s="12" t="s">
        <v>651</v>
      </c>
      <c r="F108" s="12" t="s">
        <v>549</v>
      </c>
      <c r="G108" s="12" t="s">
        <v>6</v>
      </c>
      <c r="H108" s="12" t="s">
        <v>1239</v>
      </c>
      <c r="I108" s="12" t="s">
        <v>1214</v>
      </c>
      <c r="J108" s="131" t="s">
        <v>807</v>
      </c>
    </row>
    <row r="109" spans="1:10">
      <c r="A109" s="14" t="s">
        <v>125</v>
      </c>
      <c r="B109" s="12" t="s">
        <v>977</v>
      </c>
      <c r="C109" s="12" t="s">
        <v>812</v>
      </c>
      <c r="D109" s="130">
        <v>2019</v>
      </c>
      <c r="E109" s="12" t="s">
        <v>651</v>
      </c>
      <c r="F109" s="12" t="s">
        <v>549</v>
      </c>
      <c r="G109" s="12" t="s">
        <v>6</v>
      </c>
      <c r="H109" s="12" t="s">
        <v>120</v>
      </c>
      <c r="I109" s="12" t="s">
        <v>1214</v>
      </c>
      <c r="J109" s="131" t="s">
        <v>807</v>
      </c>
    </row>
    <row r="110" spans="1:10">
      <c r="A110" s="14" t="s">
        <v>126</v>
      </c>
      <c r="B110" s="12" t="s">
        <v>1062</v>
      </c>
      <c r="C110" s="12" t="s">
        <v>813</v>
      </c>
      <c r="D110" s="130">
        <v>2019</v>
      </c>
      <c r="E110" s="12" t="s">
        <v>723</v>
      </c>
      <c r="F110" s="12" t="s">
        <v>549</v>
      </c>
      <c r="G110" s="12" t="s">
        <v>6</v>
      </c>
      <c r="H110" s="12" t="s">
        <v>120</v>
      </c>
      <c r="I110" s="12" t="s">
        <v>1214</v>
      </c>
      <c r="J110" s="131" t="s">
        <v>807</v>
      </c>
    </row>
    <row r="111" spans="1:10">
      <c r="A111" s="14" t="s">
        <v>121</v>
      </c>
      <c r="B111" s="12" t="s">
        <v>1697</v>
      </c>
      <c r="C111" s="12" t="s">
        <v>887</v>
      </c>
      <c r="D111" s="130">
        <v>2019</v>
      </c>
      <c r="E111" s="12" t="s">
        <v>741</v>
      </c>
      <c r="F111" s="12" t="s">
        <v>545</v>
      </c>
      <c r="G111" s="12" t="s">
        <v>5</v>
      </c>
      <c r="H111" s="12" t="s">
        <v>120</v>
      </c>
      <c r="I111" s="12" t="s">
        <v>1214</v>
      </c>
      <c r="J111" s="131" t="s">
        <v>727</v>
      </c>
    </row>
    <row r="112" spans="1:10">
      <c r="A112" s="14" t="s">
        <v>884</v>
      </c>
      <c r="B112" s="12" t="s">
        <v>1063</v>
      </c>
      <c r="C112" s="12" t="s">
        <v>643</v>
      </c>
      <c r="D112" s="130">
        <v>2021</v>
      </c>
      <c r="E112" s="12" t="s">
        <v>555</v>
      </c>
      <c r="F112" s="12" t="s">
        <v>549</v>
      </c>
      <c r="G112" s="12" t="s">
        <v>885</v>
      </c>
      <c r="H112" s="12" t="s">
        <v>885</v>
      </c>
      <c r="I112" s="12" t="s">
        <v>1220</v>
      </c>
      <c r="J112" s="131" t="s">
        <v>594</v>
      </c>
    </row>
    <row r="113" spans="1:10">
      <c r="A113" s="14" t="s">
        <v>954</v>
      </c>
      <c r="B113" s="12" t="s">
        <v>1064</v>
      </c>
      <c r="C113" s="12" t="s">
        <v>814</v>
      </c>
      <c r="D113" s="130">
        <v>2019</v>
      </c>
      <c r="E113" s="12" t="s">
        <v>726</v>
      </c>
      <c r="F113" s="12" t="s">
        <v>545</v>
      </c>
      <c r="G113" s="12" t="s">
        <v>6</v>
      </c>
      <c r="H113" s="12" t="s">
        <v>1239</v>
      </c>
      <c r="I113" s="12" t="s">
        <v>1214</v>
      </c>
      <c r="J113" s="131" t="s">
        <v>807</v>
      </c>
    </row>
    <row r="114" spans="1:10">
      <c r="A114" s="22" t="s">
        <v>901</v>
      </c>
      <c r="B114" s="12" t="s">
        <v>1065</v>
      </c>
      <c r="C114" s="12" t="s">
        <v>640</v>
      </c>
      <c r="D114" s="130">
        <v>2021</v>
      </c>
      <c r="E114" s="12" t="s">
        <v>555</v>
      </c>
      <c r="F114" s="12" t="s">
        <v>549</v>
      </c>
      <c r="G114" s="12" t="s">
        <v>885</v>
      </c>
      <c r="H114" s="12" t="s">
        <v>885</v>
      </c>
      <c r="I114" s="12" t="s">
        <v>1220</v>
      </c>
      <c r="J114" s="131" t="s">
        <v>594</v>
      </c>
    </row>
    <row r="115" spans="1:10">
      <c r="A115" s="14" t="s">
        <v>907</v>
      </c>
      <c r="B115" s="12" t="s">
        <v>1066</v>
      </c>
      <c r="C115" s="12" t="s">
        <v>715</v>
      </c>
      <c r="D115" s="130" t="s">
        <v>1232</v>
      </c>
      <c r="E115" s="12" t="s">
        <v>555</v>
      </c>
      <c r="F115" s="12" t="s">
        <v>549</v>
      </c>
      <c r="G115" s="12" t="s">
        <v>5</v>
      </c>
      <c r="H115" s="12" t="s">
        <v>1239</v>
      </c>
      <c r="I115" s="12" t="s">
        <v>1220</v>
      </c>
      <c r="J115" s="131" t="s">
        <v>665</v>
      </c>
    </row>
    <row r="116" spans="1:10">
      <c r="A116" s="14" t="s">
        <v>908</v>
      </c>
      <c r="B116" s="12" t="s">
        <v>1066</v>
      </c>
      <c r="C116" s="12" t="s">
        <v>716</v>
      </c>
      <c r="D116" s="130" t="s">
        <v>1232</v>
      </c>
      <c r="E116" s="12" t="s">
        <v>555</v>
      </c>
      <c r="F116" s="12" t="s">
        <v>549</v>
      </c>
      <c r="G116" s="12" t="s">
        <v>5</v>
      </c>
      <c r="H116" s="12" t="s">
        <v>1239</v>
      </c>
      <c r="I116" s="12" t="s">
        <v>1220</v>
      </c>
      <c r="J116" s="131" t="s">
        <v>665</v>
      </c>
    </row>
    <row r="117" spans="1:10">
      <c r="A117" s="14" t="s">
        <v>102</v>
      </c>
      <c r="B117" s="12" t="s">
        <v>1067</v>
      </c>
      <c r="C117" s="12" t="s">
        <v>803</v>
      </c>
      <c r="D117" s="130" t="s">
        <v>1232</v>
      </c>
      <c r="E117" s="12" t="s">
        <v>555</v>
      </c>
      <c r="F117" s="12" t="s">
        <v>549</v>
      </c>
      <c r="G117" s="12" t="s">
        <v>5</v>
      </c>
      <c r="H117" s="12" t="s">
        <v>1207</v>
      </c>
      <c r="I117" s="12" t="s">
        <v>1210</v>
      </c>
      <c r="J117" s="131" t="s">
        <v>727</v>
      </c>
    </row>
    <row r="118" spans="1:10">
      <c r="A118" s="14" t="s">
        <v>93</v>
      </c>
      <c r="B118" s="12" t="s">
        <v>1068</v>
      </c>
      <c r="C118" s="12" t="s">
        <v>793</v>
      </c>
      <c r="D118" s="130" t="s">
        <v>1232</v>
      </c>
      <c r="E118" s="12" t="s">
        <v>723</v>
      </c>
      <c r="F118" s="12" t="s">
        <v>545</v>
      </c>
      <c r="G118" s="12" t="s">
        <v>5</v>
      </c>
      <c r="H118" s="12" t="s">
        <v>1207</v>
      </c>
      <c r="I118" s="12" t="s">
        <v>1216</v>
      </c>
      <c r="J118" s="131" t="s">
        <v>727</v>
      </c>
    </row>
    <row r="119" spans="1:10">
      <c r="A119" s="14" t="s">
        <v>54</v>
      </c>
      <c r="B119" s="12" t="s">
        <v>1069</v>
      </c>
      <c r="C119" s="12" t="s">
        <v>587</v>
      </c>
      <c r="D119" s="130">
        <v>2020</v>
      </c>
      <c r="E119" s="12" t="s">
        <v>586</v>
      </c>
      <c r="F119" s="12" t="s">
        <v>549</v>
      </c>
      <c r="G119" s="12" t="s">
        <v>7</v>
      </c>
      <c r="H119" s="12" t="s">
        <v>1207</v>
      </c>
      <c r="I119" s="12" t="s">
        <v>1210</v>
      </c>
      <c r="J119" s="131" t="s">
        <v>580</v>
      </c>
    </row>
    <row r="120" spans="1:10">
      <c r="A120" s="14" t="s">
        <v>98</v>
      </c>
      <c r="B120" s="12" t="s">
        <v>1070</v>
      </c>
      <c r="C120" s="12" t="s">
        <v>799</v>
      </c>
      <c r="D120" s="130" t="s">
        <v>1221</v>
      </c>
      <c r="E120" s="12" t="s">
        <v>555</v>
      </c>
      <c r="F120" s="12" t="s">
        <v>549</v>
      </c>
      <c r="G120" s="12" t="s">
        <v>5</v>
      </c>
      <c r="H120" s="12" t="s">
        <v>1207</v>
      </c>
      <c r="I120" s="12" t="s">
        <v>1210</v>
      </c>
      <c r="J120" s="131" t="s">
        <v>727</v>
      </c>
    </row>
    <row r="121" spans="1:10">
      <c r="A121" s="14" t="s">
        <v>919</v>
      </c>
      <c r="B121" s="12" t="s">
        <v>1071</v>
      </c>
      <c r="C121" s="12" t="s">
        <v>766</v>
      </c>
      <c r="D121" s="130" t="s">
        <v>1227</v>
      </c>
      <c r="E121" s="12" t="s">
        <v>555</v>
      </c>
      <c r="F121" s="12" t="s">
        <v>549</v>
      </c>
      <c r="G121" s="12" t="s">
        <v>5</v>
      </c>
      <c r="H121" s="12" t="s">
        <v>1207</v>
      </c>
      <c r="I121" s="12" t="s">
        <v>1210</v>
      </c>
      <c r="J121" s="131" t="s">
        <v>727</v>
      </c>
    </row>
    <row r="122" spans="1:10">
      <c r="A122" s="14" t="s">
        <v>75</v>
      </c>
      <c r="B122" s="12" t="s">
        <v>1072</v>
      </c>
      <c r="C122" s="12" t="s">
        <v>767</v>
      </c>
      <c r="D122" s="130" t="s">
        <v>1233</v>
      </c>
      <c r="E122" s="12" t="s">
        <v>555</v>
      </c>
      <c r="F122" s="12" t="s">
        <v>549</v>
      </c>
      <c r="G122" s="12" t="s">
        <v>5</v>
      </c>
      <c r="H122" s="12" t="s">
        <v>1207</v>
      </c>
      <c r="I122" s="12" t="s">
        <v>1210</v>
      </c>
      <c r="J122" s="131" t="s">
        <v>727</v>
      </c>
    </row>
    <row r="123" spans="1:10">
      <c r="A123" s="8" t="s">
        <v>0</v>
      </c>
      <c r="B123" s="12" t="s">
        <v>1073</v>
      </c>
      <c r="C123" s="12" t="s">
        <v>520</v>
      </c>
      <c r="D123" s="130">
        <v>2021</v>
      </c>
      <c r="E123" s="12" t="s">
        <v>521</v>
      </c>
      <c r="F123" s="12" t="s">
        <v>522</v>
      </c>
      <c r="G123" s="12" t="s">
        <v>885</v>
      </c>
      <c r="H123" s="12" t="s">
        <v>1238</v>
      </c>
      <c r="I123" s="12" t="s">
        <v>1217</v>
      </c>
      <c r="J123" s="131" t="s">
        <v>523</v>
      </c>
    </row>
    <row r="124" spans="1:10">
      <c r="A124" s="132" t="s">
        <v>865</v>
      </c>
      <c r="B124" s="12" t="s">
        <v>1074</v>
      </c>
      <c r="C124" s="12" t="s">
        <v>619</v>
      </c>
      <c r="D124" s="130">
        <v>2021</v>
      </c>
      <c r="E124" s="12" t="s">
        <v>555</v>
      </c>
      <c r="F124" s="12" t="s">
        <v>549</v>
      </c>
      <c r="G124" s="12" t="s">
        <v>885</v>
      </c>
      <c r="H124" s="12" t="s">
        <v>885</v>
      </c>
      <c r="I124" s="12" t="s">
        <v>1216</v>
      </c>
      <c r="J124" s="131" t="s">
        <v>594</v>
      </c>
    </row>
    <row r="125" spans="1:10">
      <c r="A125" s="14" t="s">
        <v>83</v>
      </c>
      <c r="B125" s="12" t="s">
        <v>1075</v>
      </c>
      <c r="C125" s="12" t="s">
        <v>778</v>
      </c>
      <c r="D125" s="130" t="s">
        <v>1227</v>
      </c>
      <c r="E125" s="12" t="s">
        <v>770</v>
      </c>
      <c r="F125" s="12" t="s">
        <v>549</v>
      </c>
      <c r="G125" s="12" t="s">
        <v>5</v>
      </c>
      <c r="H125" s="12" t="s">
        <v>1207</v>
      </c>
      <c r="I125" s="12" t="s">
        <v>1210</v>
      </c>
      <c r="J125" s="131" t="s">
        <v>727</v>
      </c>
    </row>
    <row r="126" spans="1:10">
      <c r="A126" s="14" t="s">
        <v>105</v>
      </c>
      <c r="B126" s="12" t="s">
        <v>1076</v>
      </c>
      <c r="C126" s="12" t="s">
        <v>717</v>
      </c>
      <c r="D126" s="130">
        <v>2020</v>
      </c>
      <c r="E126" s="12" t="s">
        <v>718</v>
      </c>
      <c r="F126" s="12" t="s">
        <v>549</v>
      </c>
      <c r="G126" s="12" t="s">
        <v>5</v>
      </c>
      <c r="H126" s="12" t="s">
        <v>1207</v>
      </c>
      <c r="I126" s="12" t="s">
        <v>1210</v>
      </c>
      <c r="J126" s="131" t="s">
        <v>665</v>
      </c>
    </row>
    <row r="127" spans="1:10">
      <c r="A127" s="14" t="s">
        <v>111</v>
      </c>
      <c r="B127" s="12" t="s">
        <v>1077</v>
      </c>
      <c r="C127" s="12" t="s">
        <v>732</v>
      </c>
      <c r="D127" s="130" t="s">
        <v>1234</v>
      </c>
      <c r="E127" s="12" t="s">
        <v>651</v>
      </c>
      <c r="F127" s="12" t="s">
        <v>545</v>
      </c>
      <c r="G127" s="12" t="s">
        <v>5</v>
      </c>
      <c r="H127" s="12" t="s">
        <v>1208</v>
      </c>
      <c r="I127" s="12" t="s">
        <v>1216</v>
      </c>
      <c r="J127" s="131" t="s">
        <v>727</v>
      </c>
    </row>
    <row r="128" spans="1:10">
      <c r="A128" s="14" t="s">
        <v>92</v>
      </c>
      <c r="B128" s="12" t="s">
        <v>1078</v>
      </c>
      <c r="C128" s="12" t="s">
        <v>792</v>
      </c>
      <c r="D128" s="130" t="s">
        <v>1227</v>
      </c>
      <c r="E128" s="12" t="s">
        <v>723</v>
      </c>
      <c r="F128" s="12" t="s">
        <v>545</v>
      </c>
      <c r="G128" s="12" t="s">
        <v>5</v>
      </c>
      <c r="H128" s="12" t="s">
        <v>1208</v>
      </c>
      <c r="I128" s="12" t="s">
        <v>1216</v>
      </c>
      <c r="J128" s="131" t="s">
        <v>727</v>
      </c>
    </row>
    <row r="129" spans="1:10">
      <c r="A129" s="18" t="s">
        <v>95</v>
      </c>
      <c r="B129" s="12" t="s">
        <v>1079</v>
      </c>
      <c r="C129" s="12" t="s">
        <v>796</v>
      </c>
      <c r="D129" s="130">
        <v>2019</v>
      </c>
      <c r="E129" s="12" t="s">
        <v>651</v>
      </c>
      <c r="F129" s="12" t="s">
        <v>545</v>
      </c>
      <c r="G129" s="12" t="s">
        <v>5</v>
      </c>
      <c r="H129" s="12" t="s">
        <v>1207</v>
      </c>
      <c r="I129" s="12" t="s">
        <v>1210</v>
      </c>
      <c r="J129" s="131" t="s">
        <v>727</v>
      </c>
    </row>
    <row r="130" spans="1:10">
      <c r="A130" s="14" t="s">
        <v>913</v>
      </c>
      <c r="B130" s="12" t="s">
        <v>1080</v>
      </c>
      <c r="C130" s="12" t="s">
        <v>583</v>
      </c>
      <c r="D130" s="130">
        <v>2020</v>
      </c>
      <c r="E130" s="12" t="s">
        <v>555</v>
      </c>
      <c r="F130" s="12" t="s">
        <v>549</v>
      </c>
      <c r="G130" s="12" t="s">
        <v>7</v>
      </c>
      <c r="H130" s="12" t="s">
        <v>1207</v>
      </c>
      <c r="I130" s="12" t="s">
        <v>1210</v>
      </c>
      <c r="J130" s="131" t="s">
        <v>580</v>
      </c>
    </row>
    <row r="131" spans="1:10">
      <c r="A131" s="14" t="s">
        <v>843</v>
      </c>
      <c r="B131" s="12" t="s">
        <v>1081</v>
      </c>
      <c r="C131" s="12" t="s">
        <v>815</v>
      </c>
      <c r="D131" s="130">
        <v>2019</v>
      </c>
      <c r="E131" s="12" t="s">
        <v>816</v>
      </c>
      <c r="F131" s="12" t="s">
        <v>545</v>
      </c>
      <c r="G131" s="12" t="s">
        <v>6</v>
      </c>
      <c r="H131" s="12" t="s">
        <v>1239</v>
      </c>
      <c r="I131" s="12" t="s">
        <v>1214</v>
      </c>
      <c r="J131" s="131" t="s">
        <v>807</v>
      </c>
    </row>
    <row r="132" spans="1:10">
      <c r="A132" s="14" t="s">
        <v>46</v>
      </c>
      <c r="B132" s="12" t="s">
        <v>1082</v>
      </c>
      <c r="C132" s="12" t="s">
        <v>572</v>
      </c>
      <c r="D132" s="130">
        <v>2020</v>
      </c>
      <c r="E132" s="12" t="s">
        <v>573</v>
      </c>
      <c r="F132" s="12" t="s">
        <v>549</v>
      </c>
      <c r="G132" s="12" t="s">
        <v>5</v>
      </c>
      <c r="H132" s="12" t="s">
        <v>1207</v>
      </c>
      <c r="I132" s="12" t="s">
        <v>1215</v>
      </c>
      <c r="J132" s="131" t="s">
        <v>553</v>
      </c>
    </row>
    <row r="133" spans="1:10">
      <c r="A133" s="14" t="s">
        <v>829</v>
      </c>
      <c r="B133" s="12" t="s">
        <v>1083</v>
      </c>
      <c r="C133" s="12" t="s">
        <v>557</v>
      </c>
      <c r="D133" s="130">
        <v>2020</v>
      </c>
      <c r="E133" s="12" t="s">
        <v>555</v>
      </c>
      <c r="F133" s="12" t="s">
        <v>549</v>
      </c>
      <c r="G133" s="12" t="s">
        <v>5</v>
      </c>
      <c r="H133" s="12" t="s">
        <v>1207</v>
      </c>
      <c r="I133" s="12" t="s">
        <v>1209</v>
      </c>
      <c r="J133" s="131" t="s">
        <v>553</v>
      </c>
    </row>
    <row r="134" spans="1:10">
      <c r="A134" s="14" t="s">
        <v>828</v>
      </c>
      <c r="B134" s="12" t="s">
        <v>1084</v>
      </c>
      <c r="C134" s="12" t="s">
        <v>556</v>
      </c>
      <c r="D134" s="130">
        <v>2020</v>
      </c>
      <c r="E134" s="12" t="s">
        <v>555</v>
      </c>
      <c r="F134" s="12" t="s">
        <v>549</v>
      </c>
      <c r="G134" s="12" t="s">
        <v>5</v>
      </c>
      <c r="H134" s="12" t="s">
        <v>1207</v>
      </c>
      <c r="I134" s="12" t="s">
        <v>1209</v>
      </c>
      <c r="J134" s="131" t="s">
        <v>553</v>
      </c>
    </row>
    <row r="135" spans="1:10">
      <c r="A135" s="14" t="s">
        <v>109</v>
      </c>
      <c r="B135" s="12" t="s">
        <v>1085</v>
      </c>
      <c r="C135" s="12" t="s">
        <v>729</v>
      </c>
      <c r="D135" s="130" t="s">
        <v>1231</v>
      </c>
      <c r="E135" s="12" t="s">
        <v>651</v>
      </c>
      <c r="F135" s="12" t="s">
        <v>549</v>
      </c>
      <c r="G135" s="12" t="s">
        <v>5</v>
      </c>
      <c r="H135" s="12" t="s">
        <v>1208</v>
      </c>
      <c r="I135" s="12" t="s">
        <v>1216</v>
      </c>
      <c r="J135" s="131" t="s">
        <v>727</v>
      </c>
    </row>
    <row r="136" spans="1:10">
      <c r="A136" s="14" t="s">
        <v>940</v>
      </c>
      <c r="B136" s="12" t="s">
        <v>1086</v>
      </c>
      <c r="C136" s="12" t="s">
        <v>655</v>
      </c>
      <c r="D136" s="130">
        <v>2020</v>
      </c>
      <c r="E136" s="12" t="s">
        <v>651</v>
      </c>
      <c r="F136" s="12" t="s">
        <v>549</v>
      </c>
      <c r="G136" s="12" t="s">
        <v>6</v>
      </c>
      <c r="H136" s="12" t="s">
        <v>1208</v>
      </c>
      <c r="I136" s="12" t="s">
        <v>1216</v>
      </c>
      <c r="J136" s="131" t="s">
        <v>652</v>
      </c>
    </row>
    <row r="137" spans="1:10">
      <c r="A137" s="14" t="s">
        <v>909</v>
      </c>
      <c r="B137" s="12" t="s">
        <v>1696</v>
      </c>
      <c r="C137" s="12" t="s">
        <v>845</v>
      </c>
      <c r="D137" s="130">
        <v>2019</v>
      </c>
      <c r="E137" s="12" t="s">
        <v>726</v>
      </c>
      <c r="F137" s="12" t="s">
        <v>545</v>
      </c>
      <c r="G137" s="12" t="s">
        <v>6</v>
      </c>
      <c r="H137" s="12" t="s">
        <v>1239</v>
      </c>
      <c r="I137" s="12" t="s">
        <v>1220</v>
      </c>
      <c r="J137" s="131" t="s">
        <v>807</v>
      </c>
    </row>
    <row r="138" spans="1:10">
      <c r="A138" s="14" t="s">
        <v>906</v>
      </c>
      <c r="B138" s="12" t="s">
        <v>1087</v>
      </c>
      <c r="C138" s="12" t="s">
        <v>702</v>
      </c>
      <c r="D138" s="130">
        <v>2020</v>
      </c>
      <c r="E138" s="12" t="s">
        <v>555</v>
      </c>
      <c r="F138" s="12" t="s">
        <v>549</v>
      </c>
      <c r="G138" s="12" t="s">
        <v>5</v>
      </c>
      <c r="H138" s="12" t="s">
        <v>1239</v>
      </c>
      <c r="I138" s="12" t="s">
        <v>1220</v>
      </c>
      <c r="J138" s="131" t="s">
        <v>665</v>
      </c>
    </row>
    <row r="139" spans="1:10">
      <c r="A139" s="14" t="s">
        <v>86</v>
      </c>
      <c r="B139" s="12" t="s">
        <v>1088</v>
      </c>
      <c r="C139" s="12" t="s">
        <v>783</v>
      </c>
      <c r="D139" s="130">
        <v>2021</v>
      </c>
      <c r="E139" s="12" t="s">
        <v>784</v>
      </c>
      <c r="F139" s="12" t="s">
        <v>549</v>
      </c>
      <c r="G139" s="12" t="s">
        <v>5</v>
      </c>
      <c r="H139" s="12" t="s">
        <v>1207</v>
      </c>
      <c r="I139" s="12" t="s">
        <v>1210</v>
      </c>
      <c r="J139" s="131" t="s">
        <v>727</v>
      </c>
    </row>
    <row r="140" spans="1:10">
      <c r="A140" s="14" t="s">
        <v>100</v>
      </c>
      <c r="B140" s="12" t="s">
        <v>1089</v>
      </c>
      <c r="C140" s="12" t="s">
        <v>801</v>
      </c>
      <c r="D140" s="130" t="s">
        <v>1227</v>
      </c>
      <c r="E140" s="12" t="s">
        <v>555</v>
      </c>
      <c r="F140" s="12" t="s">
        <v>549</v>
      </c>
      <c r="G140" s="12" t="s">
        <v>5</v>
      </c>
      <c r="H140" s="12" t="s">
        <v>1207</v>
      </c>
      <c r="I140" s="12" t="s">
        <v>1210</v>
      </c>
      <c r="J140" s="131" t="s">
        <v>727</v>
      </c>
    </row>
    <row r="141" spans="1:10">
      <c r="A141" s="14" t="s">
        <v>112</v>
      </c>
      <c r="B141" s="12" t="s">
        <v>1090</v>
      </c>
      <c r="C141" s="12" t="s">
        <v>737</v>
      </c>
      <c r="D141" s="130" t="s">
        <v>1234</v>
      </c>
      <c r="E141" s="12" t="s">
        <v>555</v>
      </c>
      <c r="F141" s="12" t="s">
        <v>549</v>
      </c>
      <c r="G141" s="12" t="s">
        <v>5</v>
      </c>
      <c r="H141" s="12" t="s">
        <v>1208</v>
      </c>
      <c r="I141" s="12" t="s">
        <v>1216</v>
      </c>
      <c r="J141" s="131" t="s">
        <v>727</v>
      </c>
    </row>
    <row r="142" spans="1:10">
      <c r="A142" s="132" t="s">
        <v>870</v>
      </c>
      <c r="B142" s="12" t="s">
        <v>1203</v>
      </c>
      <c r="C142" s="12" t="s">
        <v>627</v>
      </c>
      <c r="D142" s="130">
        <v>2021</v>
      </c>
      <c r="E142" s="12" t="s">
        <v>555</v>
      </c>
      <c r="F142" s="12" t="s">
        <v>549</v>
      </c>
      <c r="G142" s="12" t="s">
        <v>885</v>
      </c>
      <c r="H142" s="12" t="s">
        <v>885</v>
      </c>
      <c r="I142" s="12" t="s">
        <v>1216</v>
      </c>
      <c r="J142" s="131" t="s">
        <v>594</v>
      </c>
    </row>
    <row r="143" spans="1:10">
      <c r="A143" s="14" t="s">
        <v>129</v>
      </c>
      <c r="B143" s="12" t="s">
        <v>1091</v>
      </c>
      <c r="C143" s="12" t="s">
        <v>666</v>
      </c>
      <c r="D143" s="130">
        <v>2020</v>
      </c>
      <c r="E143" s="12" t="s">
        <v>555</v>
      </c>
      <c r="F143" s="12" t="s">
        <v>549</v>
      </c>
      <c r="G143" s="12" t="s">
        <v>5</v>
      </c>
      <c r="H143" s="12" t="s">
        <v>120</v>
      </c>
      <c r="I143" s="12" t="s">
        <v>1211</v>
      </c>
      <c r="J143" s="131" t="s">
        <v>665</v>
      </c>
    </row>
    <row r="144" spans="1:10">
      <c r="A144" s="14" t="s">
        <v>134</v>
      </c>
      <c r="B144" s="12" t="s">
        <v>1092</v>
      </c>
      <c r="C144" s="12" t="s">
        <v>677</v>
      </c>
      <c r="D144" s="130">
        <v>2020</v>
      </c>
      <c r="E144" s="12" t="s">
        <v>555</v>
      </c>
      <c r="F144" s="12" t="s">
        <v>549</v>
      </c>
      <c r="G144" s="12" t="s">
        <v>5</v>
      </c>
      <c r="H144" s="12" t="s">
        <v>120</v>
      </c>
      <c r="I144" s="12" t="s">
        <v>1211</v>
      </c>
      <c r="J144" s="131" t="s">
        <v>665</v>
      </c>
    </row>
    <row r="145" spans="1:10">
      <c r="A145" s="14" t="s">
        <v>20</v>
      </c>
      <c r="B145" s="12" t="s">
        <v>1093</v>
      </c>
      <c r="C145" s="12" t="s">
        <v>695</v>
      </c>
      <c r="D145" s="130">
        <v>2020</v>
      </c>
      <c r="E145" s="12" t="s">
        <v>651</v>
      </c>
      <c r="F145" s="12" t="s">
        <v>549</v>
      </c>
      <c r="G145" s="12" t="s">
        <v>5</v>
      </c>
      <c r="H145" s="12" t="s">
        <v>1239</v>
      </c>
      <c r="I145" s="12" t="s">
        <v>1214</v>
      </c>
      <c r="J145" s="131" t="s">
        <v>665</v>
      </c>
    </row>
    <row r="146" spans="1:10">
      <c r="A146" s="14" t="s">
        <v>12</v>
      </c>
      <c r="B146" s="12" t="s">
        <v>1094</v>
      </c>
      <c r="C146" s="12" t="s">
        <v>688</v>
      </c>
      <c r="D146" s="130">
        <v>2020</v>
      </c>
      <c r="E146" s="12" t="s">
        <v>555</v>
      </c>
      <c r="F146" s="12" t="s">
        <v>549</v>
      </c>
      <c r="G146" s="12" t="s">
        <v>5</v>
      </c>
      <c r="H146" s="12" t="s">
        <v>1239</v>
      </c>
      <c r="I146" s="12" t="s">
        <v>1211</v>
      </c>
      <c r="J146" s="131" t="s">
        <v>665</v>
      </c>
    </row>
    <row r="147" spans="1:10">
      <c r="A147" s="14" t="s">
        <v>78</v>
      </c>
      <c r="B147" s="12" t="s">
        <v>1095</v>
      </c>
      <c r="C147" s="12" t="s">
        <v>771</v>
      </c>
      <c r="D147" s="130">
        <v>2018</v>
      </c>
      <c r="E147" s="12" t="s">
        <v>770</v>
      </c>
      <c r="F147" s="12" t="s">
        <v>549</v>
      </c>
      <c r="G147" s="12" t="s">
        <v>5</v>
      </c>
      <c r="H147" s="12" t="s">
        <v>1207</v>
      </c>
      <c r="I147" s="12" t="s">
        <v>1210</v>
      </c>
      <c r="J147" s="131" t="s">
        <v>727</v>
      </c>
    </row>
    <row r="148" spans="1:10">
      <c r="A148" s="14" t="s">
        <v>85</v>
      </c>
      <c r="B148" s="12" t="s">
        <v>1096</v>
      </c>
      <c r="C148" s="12" t="s">
        <v>781</v>
      </c>
      <c r="D148" s="130">
        <v>2020</v>
      </c>
      <c r="E148" s="12" t="s">
        <v>782</v>
      </c>
      <c r="F148" s="12" t="s">
        <v>545</v>
      </c>
      <c r="G148" s="12" t="s">
        <v>5</v>
      </c>
      <c r="H148" s="12" t="s">
        <v>1207</v>
      </c>
      <c r="I148" s="12" t="s">
        <v>1210</v>
      </c>
      <c r="J148" s="131" t="s">
        <v>727</v>
      </c>
    </row>
    <row r="149" spans="1:10">
      <c r="A149" s="132" t="s">
        <v>856</v>
      </c>
      <c r="B149" s="12" t="s">
        <v>1097</v>
      </c>
      <c r="C149" s="12" t="s">
        <v>611</v>
      </c>
      <c r="D149" s="130">
        <v>2021</v>
      </c>
      <c r="E149" s="12" t="s">
        <v>555</v>
      </c>
      <c r="F149" s="12" t="s">
        <v>549</v>
      </c>
      <c r="G149" s="12" t="s">
        <v>885</v>
      </c>
      <c r="H149" s="12" t="s">
        <v>885</v>
      </c>
      <c r="I149" s="12" t="s">
        <v>1210</v>
      </c>
      <c r="J149" s="131" t="s">
        <v>594</v>
      </c>
    </row>
    <row r="150" spans="1:10">
      <c r="A150" s="14" t="s">
        <v>116</v>
      </c>
      <c r="B150" s="12" t="s">
        <v>1098</v>
      </c>
      <c r="C150" s="12" t="s">
        <v>660</v>
      </c>
      <c r="D150" s="130">
        <v>2023</v>
      </c>
      <c r="E150" s="12" t="s">
        <v>661</v>
      </c>
      <c r="F150" s="12" t="s">
        <v>530</v>
      </c>
      <c r="G150" s="12" t="s">
        <v>6</v>
      </c>
      <c r="H150" s="12" t="s">
        <v>1207</v>
      </c>
      <c r="I150" s="12" t="s">
        <v>1210</v>
      </c>
      <c r="J150" s="131" t="s">
        <v>662</v>
      </c>
    </row>
    <row r="151" spans="1:10">
      <c r="A151" s="132" t="s">
        <v>858</v>
      </c>
      <c r="B151" s="12" t="s">
        <v>1099</v>
      </c>
      <c r="C151" s="12" t="s">
        <v>614</v>
      </c>
      <c r="D151" s="130">
        <v>2021</v>
      </c>
      <c r="E151" s="12" t="s">
        <v>555</v>
      </c>
      <c r="F151" s="12" t="s">
        <v>549</v>
      </c>
      <c r="G151" s="12" t="s">
        <v>885</v>
      </c>
      <c r="H151" s="12" t="s">
        <v>885</v>
      </c>
      <c r="I151" s="12" t="s">
        <v>1212</v>
      </c>
      <c r="J151" s="131" t="s">
        <v>594</v>
      </c>
    </row>
    <row r="152" spans="1:10">
      <c r="A152" s="132" t="s">
        <v>857</v>
      </c>
      <c r="B152" s="12" t="s">
        <v>1100</v>
      </c>
      <c r="C152" s="12" t="s">
        <v>612</v>
      </c>
      <c r="D152" s="130">
        <v>2021</v>
      </c>
      <c r="E152" s="12" t="s">
        <v>555</v>
      </c>
      <c r="F152" s="12" t="s">
        <v>549</v>
      </c>
      <c r="G152" s="12" t="s">
        <v>885</v>
      </c>
      <c r="H152" s="12" t="s">
        <v>885</v>
      </c>
      <c r="I152" s="12" t="s">
        <v>1210</v>
      </c>
      <c r="J152" s="131" t="s">
        <v>594</v>
      </c>
    </row>
    <row r="153" spans="1:10">
      <c r="A153" s="132" t="s">
        <v>861</v>
      </c>
      <c r="B153" s="12" t="s">
        <v>1101</v>
      </c>
      <c r="C153" s="12" t="s">
        <v>616</v>
      </c>
      <c r="D153" s="130">
        <v>2021</v>
      </c>
      <c r="E153" s="12" t="s">
        <v>555</v>
      </c>
      <c r="F153" s="12" t="s">
        <v>549</v>
      </c>
      <c r="G153" s="12" t="s">
        <v>885</v>
      </c>
      <c r="H153" s="12" t="s">
        <v>885</v>
      </c>
      <c r="I153" s="12" t="s">
        <v>1212</v>
      </c>
      <c r="J153" s="131" t="s">
        <v>594</v>
      </c>
    </row>
    <row r="154" spans="1:10">
      <c r="A154" s="18" t="s">
        <v>916</v>
      </c>
      <c r="B154" s="12" t="s">
        <v>1102</v>
      </c>
      <c r="C154" s="12" t="s">
        <v>758</v>
      </c>
      <c r="D154" s="130">
        <v>2021</v>
      </c>
      <c r="E154" s="12" t="s">
        <v>756</v>
      </c>
      <c r="F154" s="12" t="s">
        <v>549</v>
      </c>
      <c r="G154" s="12" t="s">
        <v>5</v>
      </c>
      <c r="H154" s="12" t="s">
        <v>1207</v>
      </c>
      <c r="I154" s="12" t="s">
        <v>1212</v>
      </c>
      <c r="J154" s="131" t="s">
        <v>727</v>
      </c>
    </row>
    <row r="155" spans="1:10">
      <c r="A155" s="132" t="s">
        <v>941</v>
      </c>
      <c r="B155" s="12" t="s">
        <v>1103</v>
      </c>
      <c r="C155" s="12" t="s">
        <v>600</v>
      </c>
      <c r="D155" s="130">
        <v>2021</v>
      </c>
      <c r="E155" s="12" t="s">
        <v>555</v>
      </c>
      <c r="F155" s="12" t="s">
        <v>549</v>
      </c>
      <c r="G155" s="12" t="s">
        <v>885</v>
      </c>
      <c r="H155" s="12" t="s">
        <v>885</v>
      </c>
      <c r="I155" s="12" t="s">
        <v>1209</v>
      </c>
      <c r="J155" s="131" t="s">
        <v>594</v>
      </c>
    </row>
    <row r="156" spans="1:10">
      <c r="A156" s="14" t="s">
        <v>66</v>
      </c>
      <c r="B156" s="12" t="s">
        <v>1104</v>
      </c>
      <c r="C156" s="12" t="s">
        <v>751</v>
      </c>
      <c r="D156" s="130" t="s">
        <v>1234</v>
      </c>
      <c r="E156" s="12" t="s">
        <v>651</v>
      </c>
      <c r="F156" s="12" t="s">
        <v>545</v>
      </c>
      <c r="G156" s="12" t="s">
        <v>5</v>
      </c>
      <c r="H156" s="12" t="s">
        <v>1207</v>
      </c>
      <c r="I156" s="12" t="s">
        <v>1216</v>
      </c>
      <c r="J156" s="131" t="s">
        <v>727</v>
      </c>
    </row>
    <row r="157" spans="1:10">
      <c r="A157" s="132" t="s">
        <v>942</v>
      </c>
      <c r="B157" s="12" t="s">
        <v>1105</v>
      </c>
      <c r="C157" s="12" t="s">
        <v>604</v>
      </c>
      <c r="D157" s="130">
        <v>2021</v>
      </c>
      <c r="E157" s="12" t="s">
        <v>555</v>
      </c>
      <c r="F157" s="12" t="s">
        <v>549</v>
      </c>
      <c r="G157" s="12" t="s">
        <v>885</v>
      </c>
      <c r="H157" s="12" t="s">
        <v>885</v>
      </c>
      <c r="I157" s="12" t="s">
        <v>1209</v>
      </c>
      <c r="J157" s="131" t="s">
        <v>594</v>
      </c>
    </row>
    <row r="158" spans="1:10">
      <c r="A158" s="132" t="s">
        <v>943</v>
      </c>
      <c r="B158" s="12" t="s">
        <v>1106</v>
      </c>
      <c r="C158" s="12" t="s">
        <v>605</v>
      </c>
      <c r="D158" s="130">
        <v>2021</v>
      </c>
      <c r="E158" s="12" t="s">
        <v>555</v>
      </c>
      <c r="F158" s="12" t="s">
        <v>549</v>
      </c>
      <c r="G158" s="12" t="s">
        <v>885</v>
      </c>
      <c r="H158" s="12" t="s">
        <v>885</v>
      </c>
      <c r="I158" s="12" t="s">
        <v>1209</v>
      </c>
      <c r="J158" s="131" t="s">
        <v>594</v>
      </c>
    </row>
    <row r="159" spans="1:10">
      <c r="A159" s="132" t="s">
        <v>951</v>
      </c>
      <c r="B159" s="12" t="s">
        <v>1107</v>
      </c>
      <c r="C159" s="12" t="s">
        <v>639</v>
      </c>
      <c r="D159" s="130">
        <v>2021</v>
      </c>
      <c r="E159" s="12" t="s">
        <v>555</v>
      </c>
      <c r="F159" s="12" t="s">
        <v>549</v>
      </c>
      <c r="G159" s="12" t="s">
        <v>885</v>
      </c>
      <c r="H159" s="12" t="s">
        <v>885</v>
      </c>
      <c r="I159" s="12" t="s">
        <v>1216</v>
      </c>
      <c r="J159" s="131" t="s">
        <v>594</v>
      </c>
    </row>
    <row r="160" spans="1:10">
      <c r="A160" s="14" t="s">
        <v>58</v>
      </c>
      <c r="B160" s="12" t="s">
        <v>1108</v>
      </c>
      <c r="C160" s="12" t="s">
        <v>592</v>
      </c>
      <c r="D160" s="130">
        <v>2020</v>
      </c>
      <c r="E160" s="12" t="s">
        <v>555</v>
      </c>
      <c r="F160" s="12" t="s">
        <v>549</v>
      </c>
      <c r="G160" s="12" t="s">
        <v>7</v>
      </c>
      <c r="H160" s="12" t="s">
        <v>1207</v>
      </c>
      <c r="I160" s="12" t="s">
        <v>1210</v>
      </c>
      <c r="J160" s="131" t="s">
        <v>580</v>
      </c>
    </row>
    <row r="161" spans="1:10">
      <c r="A161" s="14" t="s">
        <v>136</v>
      </c>
      <c r="B161" s="12" t="s">
        <v>1109</v>
      </c>
      <c r="C161" s="12" t="s">
        <v>679</v>
      </c>
      <c r="D161" s="130">
        <v>2020</v>
      </c>
      <c r="E161" s="12" t="s">
        <v>555</v>
      </c>
      <c r="F161" s="12" t="s">
        <v>549</v>
      </c>
      <c r="G161" s="12" t="s">
        <v>5</v>
      </c>
      <c r="H161" s="12" t="s">
        <v>120</v>
      </c>
      <c r="I161" s="12" t="s">
        <v>1211</v>
      </c>
      <c r="J161" s="131" t="s">
        <v>665</v>
      </c>
    </row>
    <row r="162" spans="1:10">
      <c r="A162" s="14" t="s">
        <v>137</v>
      </c>
      <c r="B162" s="12" t="s">
        <v>1110</v>
      </c>
      <c r="C162" s="12" t="s">
        <v>680</v>
      </c>
      <c r="D162" s="130">
        <v>2020</v>
      </c>
      <c r="E162" s="12" t="s">
        <v>555</v>
      </c>
      <c r="F162" s="12" t="s">
        <v>549</v>
      </c>
      <c r="G162" s="12" t="s">
        <v>5</v>
      </c>
      <c r="H162" s="12" t="s">
        <v>120</v>
      </c>
      <c r="I162" s="12" t="s">
        <v>1211</v>
      </c>
      <c r="J162" s="131" t="s">
        <v>665</v>
      </c>
    </row>
    <row r="163" spans="1:10">
      <c r="A163" s="14" t="s">
        <v>955</v>
      </c>
      <c r="B163" s="12" t="s">
        <v>1111</v>
      </c>
      <c r="C163" s="12" t="s">
        <v>676</v>
      </c>
      <c r="D163" s="130">
        <v>2020</v>
      </c>
      <c r="E163" s="12" t="s">
        <v>651</v>
      </c>
      <c r="F163" s="12" t="s">
        <v>545</v>
      </c>
      <c r="G163" s="12" t="s">
        <v>5</v>
      </c>
      <c r="H163" s="12" t="s">
        <v>120</v>
      </c>
      <c r="I163" s="12" t="s">
        <v>1214</v>
      </c>
      <c r="J163" s="131" t="s">
        <v>665</v>
      </c>
    </row>
    <row r="164" spans="1:10">
      <c r="A164" s="14" t="s">
        <v>138</v>
      </c>
      <c r="B164" s="12" t="s">
        <v>1112</v>
      </c>
      <c r="C164" s="12" t="s">
        <v>681</v>
      </c>
      <c r="D164" s="130">
        <v>2020</v>
      </c>
      <c r="E164" s="12" t="s">
        <v>555</v>
      </c>
      <c r="F164" s="12" t="s">
        <v>549</v>
      </c>
      <c r="G164" s="12" t="s">
        <v>5</v>
      </c>
      <c r="H164" s="12" t="s">
        <v>120</v>
      </c>
      <c r="I164" s="12" t="s">
        <v>1211</v>
      </c>
      <c r="J164" s="131" t="s">
        <v>665</v>
      </c>
    </row>
    <row r="165" spans="1:10">
      <c r="A165" s="14" t="s">
        <v>51</v>
      </c>
      <c r="B165" s="12" t="s">
        <v>1113</v>
      </c>
      <c r="C165" s="12" t="s">
        <v>582</v>
      </c>
      <c r="D165" s="130">
        <v>2020</v>
      </c>
      <c r="E165" s="12" t="s">
        <v>555</v>
      </c>
      <c r="F165" s="12" t="s">
        <v>549</v>
      </c>
      <c r="G165" s="12" t="s">
        <v>7</v>
      </c>
      <c r="H165" s="12" t="s">
        <v>1207</v>
      </c>
      <c r="I165" s="12" t="s">
        <v>1210</v>
      </c>
      <c r="J165" s="131" t="s">
        <v>580</v>
      </c>
    </row>
    <row r="166" spans="1:10">
      <c r="A166" s="14" t="s">
        <v>904</v>
      </c>
      <c r="B166" s="12" t="s">
        <v>1114</v>
      </c>
      <c r="C166" s="12" t="s">
        <v>656</v>
      </c>
      <c r="D166" s="130">
        <v>2021</v>
      </c>
      <c r="E166" s="12" t="s">
        <v>555</v>
      </c>
      <c r="F166" s="12" t="s">
        <v>549</v>
      </c>
      <c r="G166" s="12" t="s">
        <v>6</v>
      </c>
      <c r="H166" s="12" t="s">
        <v>1207</v>
      </c>
      <c r="I166" s="12" t="s">
        <v>1210</v>
      </c>
      <c r="J166" s="131" t="s">
        <v>652</v>
      </c>
    </row>
    <row r="167" spans="1:10">
      <c r="A167" s="14" t="s">
        <v>905</v>
      </c>
      <c r="B167" s="12" t="s">
        <v>1115</v>
      </c>
      <c r="C167" s="12" t="s">
        <v>657</v>
      </c>
      <c r="D167" s="130">
        <v>2021</v>
      </c>
      <c r="E167" s="12" t="s">
        <v>555</v>
      </c>
      <c r="F167" s="12" t="s">
        <v>549</v>
      </c>
      <c r="G167" s="12" t="s">
        <v>6</v>
      </c>
      <c r="H167" s="12" t="s">
        <v>1207</v>
      </c>
      <c r="I167" s="12" t="s">
        <v>1210</v>
      </c>
      <c r="J167" s="131" t="s">
        <v>652</v>
      </c>
    </row>
    <row r="168" spans="1:10">
      <c r="A168" s="14" t="s">
        <v>60</v>
      </c>
      <c r="B168" s="12" t="s">
        <v>1116</v>
      </c>
      <c r="C168" s="12" t="s">
        <v>743</v>
      </c>
      <c r="D168" s="130">
        <v>2019</v>
      </c>
      <c r="E168" s="12" t="s">
        <v>555</v>
      </c>
      <c r="F168" s="12" t="s">
        <v>549</v>
      </c>
      <c r="G168" s="12" t="s">
        <v>5</v>
      </c>
      <c r="H168" s="12" t="s">
        <v>1208</v>
      </c>
      <c r="I168" s="12" t="s">
        <v>1216</v>
      </c>
      <c r="J168" s="131" t="s">
        <v>727</v>
      </c>
    </row>
    <row r="169" spans="1:10">
      <c r="A169" s="132" t="s">
        <v>852</v>
      </c>
      <c r="B169" s="12" t="s">
        <v>1117</v>
      </c>
      <c r="C169" s="12" t="s">
        <v>599</v>
      </c>
      <c r="D169" s="130">
        <v>2021</v>
      </c>
      <c r="E169" s="12" t="s">
        <v>555</v>
      </c>
      <c r="F169" s="12" t="s">
        <v>549</v>
      </c>
      <c r="G169" s="12" t="s">
        <v>885</v>
      </c>
      <c r="H169" s="12" t="s">
        <v>885</v>
      </c>
      <c r="I169" s="12" t="s">
        <v>1209</v>
      </c>
      <c r="J169" s="131" t="s">
        <v>594</v>
      </c>
    </row>
    <row r="170" spans="1:10">
      <c r="A170" s="132" t="s">
        <v>944</v>
      </c>
      <c r="B170" s="12" t="s">
        <v>1118</v>
      </c>
      <c r="C170" s="12" t="s">
        <v>613</v>
      </c>
      <c r="D170" s="130">
        <v>2021</v>
      </c>
      <c r="E170" s="12" t="s">
        <v>555</v>
      </c>
      <c r="F170" s="12" t="s">
        <v>549</v>
      </c>
      <c r="G170" s="12" t="s">
        <v>885</v>
      </c>
      <c r="H170" s="12" t="s">
        <v>885</v>
      </c>
      <c r="I170" s="12" t="s">
        <v>1210</v>
      </c>
      <c r="J170" s="131" t="s">
        <v>594</v>
      </c>
    </row>
    <row r="171" spans="1:10">
      <c r="A171" s="132" t="s">
        <v>855</v>
      </c>
      <c r="B171" s="12" t="s">
        <v>1119</v>
      </c>
      <c r="C171" s="12" t="s">
        <v>607</v>
      </c>
      <c r="D171" s="130">
        <v>2021</v>
      </c>
      <c r="E171" s="12" t="s">
        <v>555</v>
      </c>
      <c r="F171" s="12" t="s">
        <v>549</v>
      </c>
      <c r="G171" s="12" t="s">
        <v>885</v>
      </c>
      <c r="H171" s="12" t="s">
        <v>885</v>
      </c>
      <c r="I171" s="12" t="s">
        <v>1209</v>
      </c>
      <c r="J171" s="131" t="s">
        <v>594</v>
      </c>
    </row>
    <row r="172" spans="1:10">
      <c r="A172" s="18" t="s">
        <v>73</v>
      </c>
      <c r="B172" s="12" t="s">
        <v>1120</v>
      </c>
      <c r="C172" s="12" t="s">
        <v>761</v>
      </c>
      <c r="D172" s="130">
        <v>2021</v>
      </c>
      <c r="E172" s="12" t="s">
        <v>756</v>
      </c>
      <c r="F172" s="12" t="s">
        <v>549</v>
      </c>
      <c r="G172" s="12" t="s">
        <v>5</v>
      </c>
      <c r="H172" s="12" t="s">
        <v>1207</v>
      </c>
      <c r="I172" s="12" t="s">
        <v>1212</v>
      </c>
      <c r="J172" s="131" t="s">
        <v>727</v>
      </c>
    </row>
    <row r="173" spans="1:10">
      <c r="A173" s="12" t="s">
        <v>43</v>
      </c>
      <c r="B173" s="12" t="s">
        <v>1121</v>
      </c>
      <c r="C173" s="12" t="s">
        <v>567</v>
      </c>
      <c r="D173" s="130">
        <v>2020</v>
      </c>
      <c r="E173" s="12" t="s">
        <v>555</v>
      </c>
      <c r="F173" s="12" t="s">
        <v>549</v>
      </c>
      <c r="G173" s="12" t="s">
        <v>5</v>
      </c>
      <c r="H173" s="12" t="s">
        <v>1207</v>
      </c>
      <c r="I173" s="12" t="s">
        <v>1209</v>
      </c>
      <c r="J173" s="131" t="s">
        <v>553</v>
      </c>
    </row>
    <row r="174" spans="1:10">
      <c r="A174" s="14" t="s">
        <v>39</v>
      </c>
      <c r="B174" s="12" t="s">
        <v>1122</v>
      </c>
      <c r="C174" s="12" t="s">
        <v>563</v>
      </c>
      <c r="D174" s="130">
        <v>2020</v>
      </c>
      <c r="E174" s="12" t="s">
        <v>555</v>
      </c>
      <c r="F174" s="12" t="s">
        <v>549</v>
      </c>
      <c r="G174" s="12" t="s">
        <v>5</v>
      </c>
      <c r="H174" s="12" t="s">
        <v>1207</v>
      </c>
      <c r="I174" s="12" t="s">
        <v>1209</v>
      </c>
      <c r="J174" s="131" t="s">
        <v>553</v>
      </c>
    </row>
    <row r="175" spans="1:10">
      <c r="A175" s="18" t="s">
        <v>69</v>
      </c>
      <c r="B175" s="12" t="s">
        <v>1123</v>
      </c>
      <c r="C175" s="12" t="s">
        <v>755</v>
      </c>
      <c r="D175" s="130">
        <v>2019</v>
      </c>
      <c r="E175" s="12" t="s">
        <v>756</v>
      </c>
      <c r="F175" s="12" t="s">
        <v>549</v>
      </c>
      <c r="G175" s="12" t="s">
        <v>5</v>
      </c>
      <c r="H175" s="12" t="s">
        <v>1207</v>
      </c>
      <c r="I175" s="12" t="s">
        <v>1212</v>
      </c>
      <c r="J175" s="131" t="s">
        <v>727</v>
      </c>
    </row>
    <row r="176" spans="1:10">
      <c r="A176" s="14" t="s">
        <v>45</v>
      </c>
      <c r="B176" s="12" t="s">
        <v>1124</v>
      </c>
      <c r="C176" s="12" t="s">
        <v>570</v>
      </c>
      <c r="D176" s="130">
        <v>2020</v>
      </c>
      <c r="E176" s="12" t="s">
        <v>571</v>
      </c>
      <c r="F176" s="12" t="s">
        <v>545</v>
      </c>
      <c r="G176" s="12" t="s">
        <v>5</v>
      </c>
      <c r="H176" s="12" t="s">
        <v>1207</v>
      </c>
      <c r="I176" s="12" t="s">
        <v>1210</v>
      </c>
      <c r="J176" s="131" t="s">
        <v>553</v>
      </c>
    </row>
    <row r="177" spans="1:10" ht="16">
      <c r="A177" s="16" t="s">
        <v>928</v>
      </c>
      <c r="B177" s="12" t="s">
        <v>1125</v>
      </c>
      <c r="C177" s="12" t="s">
        <v>733</v>
      </c>
      <c r="D177" s="130">
        <v>2019</v>
      </c>
      <c r="E177" s="12" t="s">
        <v>555</v>
      </c>
      <c r="F177" s="12" t="s">
        <v>549</v>
      </c>
      <c r="G177" s="12" t="s">
        <v>5</v>
      </c>
      <c r="H177" s="12" t="s">
        <v>1208</v>
      </c>
      <c r="I177" s="12" t="s">
        <v>1216</v>
      </c>
      <c r="J177" s="131" t="s">
        <v>727</v>
      </c>
    </row>
    <row r="178" spans="1:10">
      <c r="A178" s="14" t="s">
        <v>932</v>
      </c>
      <c r="B178" s="12" t="s">
        <v>1126</v>
      </c>
      <c r="C178" s="12" t="s">
        <v>739</v>
      </c>
      <c r="D178" s="130">
        <v>2019</v>
      </c>
      <c r="E178" s="12" t="s">
        <v>555</v>
      </c>
      <c r="F178" s="12" t="s">
        <v>549</v>
      </c>
      <c r="G178" s="12" t="s">
        <v>5</v>
      </c>
      <c r="H178" s="12" t="s">
        <v>1208</v>
      </c>
      <c r="I178" s="12" t="s">
        <v>1216</v>
      </c>
      <c r="J178" s="131" t="s">
        <v>727</v>
      </c>
    </row>
    <row r="179" spans="1:10">
      <c r="A179" s="14" t="s">
        <v>931</v>
      </c>
      <c r="B179" s="12" t="s">
        <v>1127</v>
      </c>
      <c r="C179" s="12" t="s">
        <v>738</v>
      </c>
      <c r="D179" s="130">
        <v>2019</v>
      </c>
      <c r="E179" s="12" t="s">
        <v>555</v>
      </c>
      <c r="F179" s="12" t="s">
        <v>549</v>
      </c>
      <c r="G179" s="12" t="s">
        <v>5</v>
      </c>
      <c r="H179" s="12" t="s">
        <v>1208</v>
      </c>
      <c r="I179" s="12" t="s">
        <v>1216</v>
      </c>
      <c r="J179" s="131" t="s">
        <v>727</v>
      </c>
    </row>
    <row r="180" spans="1:10">
      <c r="A180" s="14" t="s">
        <v>106</v>
      </c>
      <c r="B180" s="12" t="s">
        <v>1128</v>
      </c>
      <c r="C180" s="12" t="s">
        <v>719</v>
      </c>
      <c r="D180" s="130">
        <v>2020</v>
      </c>
      <c r="E180" s="12" t="s">
        <v>555</v>
      </c>
      <c r="F180" s="12" t="s">
        <v>549</v>
      </c>
      <c r="G180" s="12" t="s">
        <v>5</v>
      </c>
      <c r="H180" s="12" t="s">
        <v>1207</v>
      </c>
      <c r="I180" s="12" t="s">
        <v>1210</v>
      </c>
      <c r="J180" s="131" t="s">
        <v>665</v>
      </c>
    </row>
    <row r="181" spans="1:10">
      <c r="A181" s="14" t="s">
        <v>107</v>
      </c>
      <c r="B181" s="12" t="s">
        <v>1129</v>
      </c>
      <c r="C181" s="12" t="s">
        <v>720</v>
      </c>
      <c r="D181" s="130">
        <v>2020</v>
      </c>
      <c r="E181" s="12" t="s">
        <v>555</v>
      </c>
      <c r="F181" s="12" t="s">
        <v>549</v>
      </c>
      <c r="G181" s="12" t="s">
        <v>5</v>
      </c>
      <c r="H181" s="12" t="s">
        <v>1207</v>
      </c>
      <c r="I181" s="12" t="s">
        <v>1210</v>
      </c>
      <c r="J181" s="131" t="s">
        <v>665</v>
      </c>
    </row>
    <row r="182" spans="1:10">
      <c r="A182" s="14" t="s">
        <v>947</v>
      </c>
      <c r="B182" s="12" t="s">
        <v>1130</v>
      </c>
      <c r="C182" s="12" t="s">
        <v>648</v>
      </c>
      <c r="D182" s="130">
        <v>2021</v>
      </c>
      <c r="E182" s="12" t="s">
        <v>649</v>
      </c>
      <c r="F182" s="12" t="s">
        <v>545</v>
      </c>
      <c r="G182" s="12" t="s">
        <v>885</v>
      </c>
      <c r="H182" s="12" t="s">
        <v>885</v>
      </c>
      <c r="I182" s="12" t="s">
        <v>1219</v>
      </c>
      <c r="J182" s="131" t="s">
        <v>594</v>
      </c>
    </row>
    <row r="183" spans="1:10">
      <c r="A183" s="14" t="s">
        <v>61</v>
      </c>
      <c r="B183" s="135" t="s">
        <v>1205</v>
      </c>
      <c r="C183" s="12" t="s">
        <v>744</v>
      </c>
      <c r="D183" s="130">
        <v>2019</v>
      </c>
      <c r="E183" s="12" t="s">
        <v>555</v>
      </c>
      <c r="F183" s="12" t="s">
        <v>549</v>
      </c>
      <c r="G183" s="12" t="s">
        <v>5</v>
      </c>
      <c r="H183" s="12" t="s">
        <v>1208</v>
      </c>
      <c r="I183" s="12" t="s">
        <v>1216</v>
      </c>
      <c r="J183" s="131" t="s">
        <v>727</v>
      </c>
    </row>
    <row r="184" spans="1:10">
      <c r="A184" s="14" t="s">
        <v>22</v>
      </c>
      <c r="B184" s="12" t="s">
        <v>1131</v>
      </c>
      <c r="C184" s="12" t="s">
        <v>697</v>
      </c>
      <c r="D184" s="130">
        <v>2021</v>
      </c>
      <c r="E184" s="12" t="s">
        <v>651</v>
      </c>
      <c r="F184" s="12" t="s">
        <v>549</v>
      </c>
      <c r="G184" s="12" t="s">
        <v>5</v>
      </c>
      <c r="H184" s="12" t="s">
        <v>1239</v>
      </c>
      <c r="I184" s="12" t="s">
        <v>1214</v>
      </c>
      <c r="J184" s="131" t="s">
        <v>665</v>
      </c>
    </row>
    <row r="185" spans="1:10">
      <c r="A185" s="14" t="s">
        <v>23</v>
      </c>
      <c r="B185" s="12" t="s">
        <v>1132</v>
      </c>
      <c r="C185" s="12" t="s">
        <v>698</v>
      </c>
      <c r="D185" s="130">
        <v>2021</v>
      </c>
      <c r="E185" s="12" t="s">
        <v>651</v>
      </c>
      <c r="F185" s="12" t="s">
        <v>549</v>
      </c>
      <c r="G185" s="12" t="s">
        <v>5</v>
      </c>
      <c r="H185" s="12" t="s">
        <v>1239</v>
      </c>
      <c r="I185" s="12" t="s">
        <v>1214</v>
      </c>
      <c r="J185" s="131" t="s">
        <v>665</v>
      </c>
    </row>
    <row r="186" spans="1:10">
      <c r="A186" s="14" t="s">
        <v>24</v>
      </c>
      <c r="B186" s="12" t="s">
        <v>1133</v>
      </c>
      <c r="C186" s="12" t="s">
        <v>699</v>
      </c>
      <c r="D186" s="130">
        <v>2021</v>
      </c>
      <c r="E186" s="12" t="s">
        <v>651</v>
      </c>
      <c r="F186" s="12" t="s">
        <v>549</v>
      </c>
      <c r="G186" s="12" t="s">
        <v>5</v>
      </c>
      <c r="H186" s="12" t="s">
        <v>1239</v>
      </c>
      <c r="I186" s="12" t="s">
        <v>1214</v>
      </c>
      <c r="J186" s="131" t="s">
        <v>665</v>
      </c>
    </row>
    <row r="187" spans="1:10">
      <c r="A187" s="14" t="s">
        <v>25</v>
      </c>
      <c r="B187" s="12" t="s">
        <v>1134</v>
      </c>
      <c r="C187" s="12" t="s">
        <v>700</v>
      </c>
      <c r="D187" s="130">
        <v>2021</v>
      </c>
      <c r="E187" s="12" t="s">
        <v>651</v>
      </c>
      <c r="F187" s="12" t="s">
        <v>549</v>
      </c>
      <c r="G187" s="12" t="s">
        <v>5</v>
      </c>
      <c r="H187" s="12" t="s">
        <v>1239</v>
      </c>
      <c r="I187" s="12" t="s">
        <v>1214</v>
      </c>
      <c r="J187" s="131" t="s">
        <v>665</v>
      </c>
    </row>
    <row r="188" spans="1:10">
      <c r="A188" s="14" t="s">
        <v>26</v>
      </c>
      <c r="B188" s="12" t="s">
        <v>1135</v>
      </c>
      <c r="C188" s="12" t="s">
        <v>701</v>
      </c>
      <c r="D188" s="130">
        <v>2021</v>
      </c>
      <c r="E188" s="12" t="s">
        <v>651</v>
      </c>
      <c r="F188" s="12" t="s">
        <v>549</v>
      </c>
      <c r="G188" s="12" t="s">
        <v>5</v>
      </c>
      <c r="H188" s="12" t="s">
        <v>1239</v>
      </c>
      <c r="I188" s="12" t="s">
        <v>1214</v>
      </c>
      <c r="J188" s="131" t="s">
        <v>665</v>
      </c>
    </row>
    <row r="189" spans="1:10">
      <c r="A189" s="132" t="s">
        <v>948</v>
      </c>
      <c r="B189" s="12" t="s">
        <v>1136</v>
      </c>
      <c r="C189" s="12" t="s">
        <v>625</v>
      </c>
      <c r="D189" s="130">
        <v>2021</v>
      </c>
      <c r="E189" s="12" t="s">
        <v>624</v>
      </c>
      <c r="F189" s="12" t="s">
        <v>545</v>
      </c>
      <c r="G189" s="12" t="s">
        <v>885</v>
      </c>
      <c r="H189" s="12" t="s">
        <v>885</v>
      </c>
      <c r="I189" s="12" t="s">
        <v>1216</v>
      </c>
      <c r="J189" s="131" t="s">
        <v>594</v>
      </c>
    </row>
    <row r="190" spans="1:10">
      <c r="A190" s="14" t="s">
        <v>930</v>
      </c>
      <c r="B190" s="12" t="s">
        <v>1137</v>
      </c>
      <c r="C190" s="12" t="s">
        <v>736</v>
      </c>
      <c r="D190" s="130">
        <v>2019</v>
      </c>
      <c r="E190" s="12" t="s">
        <v>735</v>
      </c>
      <c r="F190" s="12" t="s">
        <v>545</v>
      </c>
      <c r="G190" s="12" t="s">
        <v>5</v>
      </c>
      <c r="H190" s="12" t="s">
        <v>1208</v>
      </c>
      <c r="I190" s="12" t="s">
        <v>1216</v>
      </c>
      <c r="J190" s="131" t="s">
        <v>727</v>
      </c>
    </row>
    <row r="191" spans="1:10">
      <c r="A191" s="14" t="s">
        <v>929</v>
      </c>
      <c r="B191" s="12" t="s">
        <v>1138</v>
      </c>
      <c r="C191" s="12" t="s">
        <v>734</v>
      </c>
      <c r="D191" s="130">
        <v>2019</v>
      </c>
      <c r="E191" s="12" t="s">
        <v>735</v>
      </c>
      <c r="F191" s="12" t="s">
        <v>545</v>
      </c>
      <c r="G191" s="12" t="s">
        <v>5</v>
      </c>
      <c r="H191" s="12" t="s">
        <v>1208</v>
      </c>
      <c r="I191" s="12" t="s">
        <v>1216</v>
      </c>
      <c r="J191" s="131" t="s">
        <v>727</v>
      </c>
    </row>
    <row r="192" spans="1:10">
      <c r="A192" s="14" t="s">
        <v>911</v>
      </c>
      <c r="B192" s="12" t="s">
        <v>1139</v>
      </c>
      <c r="C192" s="12" t="s">
        <v>820</v>
      </c>
      <c r="D192" s="130">
        <v>2019</v>
      </c>
      <c r="E192" s="12" t="s">
        <v>555</v>
      </c>
      <c r="F192" s="12" t="s">
        <v>549</v>
      </c>
      <c r="G192" s="12" t="s">
        <v>6</v>
      </c>
      <c r="H192" s="12" t="s">
        <v>1207</v>
      </c>
      <c r="I192" s="12" t="s">
        <v>1210</v>
      </c>
      <c r="J192" s="131" t="s">
        <v>807</v>
      </c>
    </row>
    <row r="193" spans="1:10">
      <c r="A193" s="14" t="s">
        <v>48</v>
      </c>
      <c r="B193" s="12" t="s">
        <v>1140</v>
      </c>
      <c r="C193" s="12" t="s">
        <v>576</v>
      </c>
      <c r="D193" s="130" t="s">
        <v>578</v>
      </c>
      <c r="E193" s="12" t="s">
        <v>577</v>
      </c>
      <c r="F193" s="12" t="s">
        <v>549</v>
      </c>
      <c r="G193" s="12" t="s">
        <v>5</v>
      </c>
      <c r="H193" s="12" t="s">
        <v>1207</v>
      </c>
      <c r="I193" s="12" t="s">
        <v>1215</v>
      </c>
      <c r="J193" s="12" t="s">
        <v>578</v>
      </c>
    </row>
    <row r="194" spans="1:10">
      <c r="A194" s="14" t="s">
        <v>34</v>
      </c>
      <c r="B194" s="12" t="s">
        <v>1141</v>
      </c>
      <c r="C194" s="12" t="s">
        <v>551</v>
      </c>
      <c r="D194" s="130">
        <v>2020</v>
      </c>
      <c r="E194" s="12" t="s">
        <v>552</v>
      </c>
      <c r="F194" s="12" t="s">
        <v>545</v>
      </c>
      <c r="G194" s="12" t="s">
        <v>5</v>
      </c>
      <c r="H194" s="12" t="s">
        <v>1207</v>
      </c>
      <c r="I194" s="12" t="s">
        <v>1215</v>
      </c>
      <c r="J194" s="131" t="s">
        <v>553</v>
      </c>
    </row>
    <row r="195" spans="1:10">
      <c r="A195" s="14" t="s">
        <v>927</v>
      </c>
      <c r="B195" s="12" t="s">
        <v>1142</v>
      </c>
      <c r="C195" s="12" t="s">
        <v>730</v>
      </c>
      <c r="D195" s="130" t="s">
        <v>1231</v>
      </c>
      <c r="E195" s="12" t="s">
        <v>723</v>
      </c>
      <c r="F195" s="12" t="s">
        <v>545</v>
      </c>
      <c r="G195" s="12" t="s">
        <v>5</v>
      </c>
      <c r="H195" s="12" t="s">
        <v>1208</v>
      </c>
      <c r="I195" s="12" t="s">
        <v>1216</v>
      </c>
      <c r="J195" s="131" t="s">
        <v>727</v>
      </c>
    </row>
    <row r="196" spans="1:10">
      <c r="A196" s="132" t="s">
        <v>945</v>
      </c>
      <c r="B196" s="12" t="s">
        <v>1143</v>
      </c>
      <c r="C196" s="12" t="s">
        <v>623</v>
      </c>
      <c r="D196" s="130">
        <v>2021</v>
      </c>
      <c r="E196" s="12" t="s">
        <v>624</v>
      </c>
      <c r="F196" s="12" t="s">
        <v>545</v>
      </c>
      <c r="G196" s="12" t="s">
        <v>885</v>
      </c>
      <c r="H196" s="12" t="s">
        <v>885</v>
      </c>
      <c r="I196" s="12" t="s">
        <v>1212</v>
      </c>
      <c r="J196" s="131" t="s">
        <v>594</v>
      </c>
    </row>
    <row r="197" spans="1:10">
      <c r="A197" s="14" t="s">
        <v>28</v>
      </c>
      <c r="B197" s="12" t="s">
        <v>1698</v>
      </c>
      <c r="C197" s="12" t="s">
        <v>817</v>
      </c>
      <c r="D197" s="130">
        <v>2019</v>
      </c>
      <c r="E197" s="12" t="s">
        <v>726</v>
      </c>
      <c r="F197" s="12" t="s">
        <v>545</v>
      </c>
      <c r="G197" s="12" t="s">
        <v>6</v>
      </c>
      <c r="H197" s="12" t="s">
        <v>1239</v>
      </c>
      <c r="I197" s="12" t="s">
        <v>1220</v>
      </c>
      <c r="J197" s="131" t="s">
        <v>807</v>
      </c>
    </row>
    <row r="198" spans="1:10">
      <c r="A198" s="14" t="s">
        <v>19</v>
      </c>
      <c r="B198" s="12" t="s">
        <v>1144</v>
      </c>
      <c r="C198" s="12" t="s">
        <v>694</v>
      </c>
      <c r="D198" s="130">
        <v>2020</v>
      </c>
      <c r="E198" s="12" t="s">
        <v>651</v>
      </c>
      <c r="F198" s="12" t="s">
        <v>549</v>
      </c>
      <c r="G198" s="12" t="s">
        <v>5</v>
      </c>
      <c r="H198" s="12" t="s">
        <v>1239</v>
      </c>
      <c r="I198" s="12" t="s">
        <v>1214</v>
      </c>
      <c r="J198" s="131" t="s">
        <v>665</v>
      </c>
    </row>
    <row r="199" spans="1:10">
      <c r="A199" s="14" t="s">
        <v>15</v>
      </c>
      <c r="B199" s="12" t="s">
        <v>1145</v>
      </c>
      <c r="C199" s="12" t="s">
        <v>889</v>
      </c>
      <c r="D199" s="130">
        <v>2020</v>
      </c>
      <c r="E199" s="12" t="s">
        <v>555</v>
      </c>
      <c r="F199" s="12" t="s">
        <v>549</v>
      </c>
      <c r="G199" s="12" t="s">
        <v>5</v>
      </c>
      <c r="H199" s="12" t="s">
        <v>1239</v>
      </c>
      <c r="I199" s="12" t="s">
        <v>1211</v>
      </c>
      <c r="J199" s="131" t="s">
        <v>665</v>
      </c>
    </row>
    <row r="200" spans="1:10">
      <c r="A200" s="14" t="s">
        <v>14</v>
      </c>
      <c r="B200" s="14" t="s">
        <v>1146</v>
      </c>
      <c r="C200" s="12" t="s">
        <v>690</v>
      </c>
      <c r="D200" s="130">
        <v>2020</v>
      </c>
      <c r="E200" s="12" t="s">
        <v>555</v>
      </c>
      <c r="F200" s="12" t="s">
        <v>549</v>
      </c>
      <c r="G200" s="12" t="s">
        <v>5</v>
      </c>
      <c r="H200" s="12" t="s">
        <v>1239</v>
      </c>
      <c r="I200" s="12" t="s">
        <v>1211</v>
      </c>
      <c r="J200" s="131" t="s">
        <v>665</v>
      </c>
    </row>
    <row r="201" spans="1:10">
      <c r="A201" s="14" t="s">
        <v>16</v>
      </c>
      <c r="B201" s="12" t="s">
        <v>1147</v>
      </c>
      <c r="C201" s="12" t="s">
        <v>691</v>
      </c>
      <c r="D201" s="130">
        <v>2020</v>
      </c>
      <c r="E201" s="12" t="s">
        <v>555</v>
      </c>
      <c r="F201" s="12" t="s">
        <v>549</v>
      </c>
      <c r="G201" s="12" t="s">
        <v>5</v>
      </c>
      <c r="H201" s="12" t="s">
        <v>1239</v>
      </c>
      <c r="I201" s="12" t="s">
        <v>1211</v>
      </c>
      <c r="J201" s="131" t="s">
        <v>665</v>
      </c>
    </row>
    <row r="202" spans="1:10">
      <c r="A202" s="14" t="s">
        <v>17</v>
      </c>
      <c r="B202" s="12" t="s">
        <v>1148</v>
      </c>
      <c r="C202" s="12" t="s">
        <v>692</v>
      </c>
      <c r="D202" s="130">
        <v>2020</v>
      </c>
      <c r="E202" s="12" t="s">
        <v>555</v>
      </c>
      <c r="F202" s="12" t="s">
        <v>549</v>
      </c>
      <c r="G202" s="12" t="s">
        <v>5</v>
      </c>
      <c r="H202" s="12" t="s">
        <v>1239</v>
      </c>
      <c r="I202" s="12" t="s">
        <v>1211</v>
      </c>
      <c r="J202" s="131" t="s">
        <v>665</v>
      </c>
    </row>
    <row r="203" spans="1:10">
      <c r="A203" s="14" t="s">
        <v>18</v>
      </c>
      <c r="B203" s="12" t="s">
        <v>1149</v>
      </c>
      <c r="C203" s="12" t="s">
        <v>693</v>
      </c>
      <c r="D203" s="130">
        <v>2020</v>
      </c>
      <c r="E203" s="12" t="s">
        <v>555</v>
      </c>
      <c r="F203" s="12" t="s">
        <v>549</v>
      </c>
      <c r="G203" s="12" t="s">
        <v>5</v>
      </c>
      <c r="H203" s="12" t="s">
        <v>1239</v>
      </c>
      <c r="I203" s="12" t="s">
        <v>1211</v>
      </c>
      <c r="J203" s="131" t="s">
        <v>665</v>
      </c>
    </row>
    <row r="204" spans="1:10">
      <c r="A204" s="14" t="s">
        <v>917</v>
      </c>
      <c r="B204" s="12" t="s">
        <v>1222</v>
      </c>
      <c r="C204" s="12" t="s">
        <v>762</v>
      </c>
      <c r="D204" s="130">
        <v>2019</v>
      </c>
      <c r="E204" s="12" t="s">
        <v>763</v>
      </c>
      <c r="F204" s="12" t="s">
        <v>545</v>
      </c>
      <c r="G204" s="12" t="s">
        <v>5</v>
      </c>
      <c r="H204" s="12" t="s">
        <v>1208</v>
      </c>
      <c r="I204" s="12" t="s">
        <v>1212</v>
      </c>
      <c r="J204" s="131" t="s">
        <v>727</v>
      </c>
    </row>
    <row r="205" spans="1:10">
      <c r="A205" s="8" t="s">
        <v>3</v>
      </c>
      <c r="B205" s="12" t="s">
        <v>1150</v>
      </c>
      <c r="C205" s="12" t="s">
        <v>528</v>
      </c>
      <c r="D205" s="130">
        <v>2021</v>
      </c>
      <c r="E205" s="12" t="s">
        <v>529</v>
      </c>
      <c r="F205" s="12" t="s">
        <v>530</v>
      </c>
      <c r="G205" s="12" t="s">
        <v>885</v>
      </c>
      <c r="H205" s="12" t="s">
        <v>1238</v>
      </c>
      <c r="I205" s="12" t="s">
        <v>1217</v>
      </c>
      <c r="J205" s="131" t="s">
        <v>523</v>
      </c>
    </row>
    <row r="206" spans="1:10">
      <c r="A206" s="18" t="s">
        <v>33</v>
      </c>
      <c r="B206" s="12" t="s">
        <v>1151</v>
      </c>
      <c r="C206" s="12" t="s">
        <v>547</v>
      </c>
      <c r="D206" s="130">
        <v>2018</v>
      </c>
      <c r="E206" s="12" t="s">
        <v>548</v>
      </c>
      <c r="F206" s="12" t="s">
        <v>549</v>
      </c>
      <c r="G206" s="12" t="s">
        <v>7</v>
      </c>
      <c r="H206" s="12" t="s">
        <v>1207</v>
      </c>
      <c r="I206" s="12" t="s">
        <v>1215</v>
      </c>
      <c r="J206" s="131" t="s">
        <v>550</v>
      </c>
    </row>
    <row r="207" spans="1:10">
      <c r="A207" s="14" t="s">
        <v>128</v>
      </c>
      <c r="B207" s="12" t="s">
        <v>1152</v>
      </c>
      <c r="C207" s="12" t="s">
        <v>663</v>
      </c>
      <c r="D207" s="130">
        <v>2020</v>
      </c>
      <c r="E207" s="12" t="s">
        <v>664</v>
      </c>
      <c r="F207" s="12" t="s">
        <v>545</v>
      </c>
      <c r="G207" s="12" t="s">
        <v>5</v>
      </c>
      <c r="H207" s="12" t="s">
        <v>120</v>
      </c>
      <c r="I207" s="12" t="s">
        <v>1214</v>
      </c>
      <c r="J207" s="131" t="s">
        <v>665</v>
      </c>
    </row>
    <row r="208" spans="1:10">
      <c r="A208" s="14" t="s">
        <v>11</v>
      </c>
      <c r="B208" s="12" t="s">
        <v>1153</v>
      </c>
      <c r="C208" s="12" t="s">
        <v>686</v>
      </c>
      <c r="D208" s="130">
        <v>2020</v>
      </c>
      <c r="E208" s="12" t="s">
        <v>687</v>
      </c>
      <c r="F208" s="12" t="s">
        <v>545</v>
      </c>
      <c r="G208" s="12" t="s">
        <v>5</v>
      </c>
      <c r="H208" s="12" t="s">
        <v>1239</v>
      </c>
      <c r="I208" s="12" t="s">
        <v>1214</v>
      </c>
      <c r="J208" s="131" t="s">
        <v>665</v>
      </c>
    </row>
    <row r="209" spans="1:10">
      <c r="A209" s="14" t="s">
        <v>77</v>
      </c>
      <c r="B209" s="12" t="s">
        <v>1154</v>
      </c>
      <c r="C209" s="12" t="s">
        <v>769</v>
      </c>
      <c r="D209" s="130">
        <v>2018</v>
      </c>
      <c r="E209" s="12" t="s">
        <v>770</v>
      </c>
      <c r="F209" s="12" t="s">
        <v>549</v>
      </c>
      <c r="G209" s="12" t="s">
        <v>5</v>
      </c>
      <c r="H209" s="12" t="s">
        <v>1207</v>
      </c>
      <c r="I209" s="12" t="s">
        <v>1210</v>
      </c>
      <c r="J209" s="131" t="s">
        <v>727</v>
      </c>
    </row>
    <row r="210" spans="1:10">
      <c r="A210" s="14" t="s">
        <v>27</v>
      </c>
      <c r="B210" s="12" t="s">
        <v>1155</v>
      </c>
      <c r="C210" s="12" t="s">
        <v>703</v>
      </c>
      <c r="D210" s="130">
        <v>2020</v>
      </c>
      <c r="E210" s="12" t="s">
        <v>555</v>
      </c>
      <c r="F210" s="12" t="s">
        <v>549</v>
      </c>
      <c r="G210" s="12" t="s">
        <v>5</v>
      </c>
      <c r="H210" s="12" t="s">
        <v>1239</v>
      </c>
      <c r="I210" s="12" t="s">
        <v>1220</v>
      </c>
      <c r="J210" s="131" t="s">
        <v>665</v>
      </c>
    </row>
    <row r="211" spans="1:10">
      <c r="A211" s="14" t="s">
        <v>844</v>
      </c>
      <c r="B211" s="12" t="s">
        <v>1156</v>
      </c>
      <c r="C211" s="12" t="s">
        <v>818</v>
      </c>
      <c r="D211" s="130">
        <v>2019</v>
      </c>
      <c r="E211" s="12" t="s">
        <v>726</v>
      </c>
      <c r="F211" s="12" t="s">
        <v>545</v>
      </c>
      <c r="G211" s="12" t="s">
        <v>6</v>
      </c>
      <c r="H211" s="12" t="s">
        <v>1239</v>
      </c>
      <c r="I211" s="12" t="s">
        <v>1220</v>
      </c>
      <c r="J211" s="131" t="s">
        <v>807</v>
      </c>
    </row>
    <row r="212" spans="1:10">
      <c r="A212" s="14" t="s">
        <v>30</v>
      </c>
      <c r="B212" s="12" t="s">
        <v>1157</v>
      </c>
      <c r="C212" s="12" t="s">
        <v>823</v>
      </c>
      <c r="D212" s="130">
        <v>2019</v>
      </c>
      <c r="E212" s="12" t="s">
        <v>555</v>
      </c>
      <c r="F212" s="12" t="s">
        <v>549</v>
      </c>
      <c r="G212" s="12" t="s">
        <v>6</v>
      </c>
      <c r="H212" s="12" t="s">
        <v>1207</v>
      </c>
      <c r="I212" s="12" t="s">
        <v>1210</v>
      </c>
      <c r="J212" s="131" t="s">
        <v>807</v>
      </c>
    </row>
    <row r="213" spans="1:10">
      <c r="A213" s="14" t="s">
        <v>80</v>
      </c>
      <c r="B213" s="12" t="s">
        <v>1158</v>
      </c>
      <c r="C213" s="12" t="s">
        <v>774</v>
      </c>
      <c r="D213" s="130">
        <v>2019</v>
      </c>
      <c r="E213" s="12" t="s">
        <v>775</v>
      </c>
      <c r="F213" s="12" t="s">
        <v>545</v>
      </c>
      <c r="G213" s="12" t="s">
        <v>5</v>
      </c>
      <c r="H213" s="12" t="s">
        <v>1207</v>
      </c>
      <c r="I213" s="12" t="s">
        <v>1210</v>
      </c>
      <c r="J213" s="131" t="s">
        <v>727</v>
      </c>
    </row>
    <row r="214" spans="1:10">
      <c r="A214" s="14" t="s">
        <v>79</v>
      </c>
      <c r="B214" s="12" t="s">
        <v>1159</v>
      </c>
      <c r="C214" s="12" t="s">
        <v>772</v>
      </c>
      <c r="D214" s="130" t="s">
        <v>1223</v>
      </c>
      <c r="E214" s="12" t="s">
        <v>773</v>
      </c>
      <c r="F214" s="12" t="s">
        <v>549</v>
      </c>
      <c r="G214" s="12" t="s">
        <v>5</v>
      </c>
      <c r="H214" s="12" t="s">
        <v>1207</v>
      </c>
      <c r="I214" s="12" t="s">
        <v>1210</v>
      </c>
      <c r="J214" s="131" t="s">
        <v>727</v>
      </c>
    </row>
    <row r="215" spans="1:10">
      <c r="A215" s="14" t="s">
        <v>921</v>
      </c>
      <c r="B215" s="12" t="s">
        <v>1160</v>
      </c>
      <c r="C215" s="12" t="s">
        <v>788</v>
      </c>
      <c r="D215" s="130" t="s">
        <v>1218</v>
      </c>
      <c r="E215" s="12" t="s">
        <v>651</v>
      </c>
      <c r="F215" s="12" t="s">
        <v>545</v>
      </c>
      <c r="G215" s="12" t="s">
        <v>5</v>
      </c>
      <c r="H215" s="12" t="s">
        <v>1207</v>
      </c>
      <c r="I215" s="12" t="s">
        <v>1210</v>
      </c>
      <c r="J215" s="131" t="s">
        <v>727</v>
      </c>
    </row>
    <row r="216" spans="1:10">
      <c r="A216" s="14" t="s">
        <v>103</v>
      </c>
      <c r="B216" s="12" t="s">
        <v>1161</v>
      </c>
      <c r="C216" s="12" t="s">
        <v>804</v>
      </c>
      <c r="D216" s="130" t="s">
        <v>1227</v>
      </c>
      <c r="E216" s="12" t="s">
        <v>555</v>
      </c>
      <c r="F216" s="12" t="s">
        <v>549</v>
      </c>
      <c r="G216" s="12" t="s">
        <v>5</v>
      </c>
      <c r="H216" s="12" t="s">
        <v>1207</v>
      </c>
      <c r="I216" s="12" t="s">
        <v>1210</v>
      </c>
      <c r="J216" s="131" t="s">
        <v>727</v>
      </c>
    </row>
    <row r="217" spans="1:10">
      <c r="A217" s="14" t="s">
        <v>59</v>
      </c>
      <c r="B217" s="12" t="s">
        <v>1162</v>
      </c>
      <c r="C217" s="12" t="s">
        <v>742</v>
      </c>
      <c r="D217" s="130">
        <v>2019</v>
      </c>
      <c r="E217" s="12" t="s">
        <v>555</v>
      </c>
      <c r="F217" s="12" t="s">
        <v>549</v>
      </c>
      <c r="G217" s="12" t="s">
        <v>5</v>
      </c>
      <c r="H217" s="12" t="s">
        <v>1208</v>
      </c>
      <c r="I217" s="12" t="s">
        <v>1216</v>
      </c>
      <c r="J217" s="131" t="s">
        <v>727</v>
      </c>
    </row>
    <row r="218" spans="1:10">
      <c r="A218" s="14" t="s">
        <v>88</v>
      </c>
      <c r="B218" s="12" t="s">
        <v>1163</v>
      </c>
      <c r="C218" s="12" t="s">
        <v>787</v>
      </c>
      <c r="D218" s="130">
        <v>2019</v>
      </c>
      <c r="E218" s="12" t="s">
        <v>651</v>
      </c>
      <c r="F218" s="12" t="s">
        <v>549</v>
      </c>
      <c r="G218" s="12" t="s">
        <v>5</v>
      </c>
      <c r="H218" s="12" t="s">
        <v>1207</v>
      </c>
      <c r="I218" s="12" t="s">
        <v>1210</v>
      </c>
      <c r="J218" s="131" t="s">
        <v>727</v>
      </c>
    </row>
    <row r="219" spans="1:10">
      <c r="A219" s="8" t="s">
        <v>10</v>
      </c>
      <c r="B219" s="12" t="s">
        <v>1164</v>
      </c>
      <c r="C219" s="12" t="s">
        <v>542</v>
      </c>
      <c r="D219" s="130">
        <v>2021</v>
      </c>
      <c r="E219" s="12" t="s">
        <v>525</v>
      </c>
      <c r="F219" s="12" t="s">
        <v>522</v>
      </c>
      <c r="G219" s="12" t="s">
        <v>885</v>
      </c>
      <c r="H219" s="12" t="s">
        <v>1238</v>
      </c>
      <c r="I219" s="12" t="s">
        <v>1217</v>
      </c>
      <c r="J219" s="131" t="s">
        <v>523</v>
      </c>
    </row>
    <row r="220" spans="1:10">
      <c r="A220" s="14" t="s">
        <v>47</v>
      </c>
      <c r="B220" s="12" t="s">
        <v>1165</v>
      </c>
      <c r="C220" s="12" t="s">
        <v>574</v>
      </c>
      <c r="D220" s="130">
        <v>2020</v>
      </c>
      <c r="E220" s="12" t="s">
        <v>575</v>
      </c>
      <c r="F220" s="12" t="s">
        <v>545</v>
      </c>
      <c r="G220" s="12" t="s">
        <v>5</v>
      </c>
      <c r="H220" s="12" t="s">
        <v>1207</v>
      </c>
      <c r="I220" s="12" t="s">
        <v>1215</v>
      </c>
      <c r="J220" s="131" t="s">
        <v>553</v>
      </c>
    </row>
    <row r="221" spans="1:10">
      <c r="A221" s="8" t="s">
        <v>6</v>
      </c>
      <c r="B221" s="12" t="s">
        <v>1166</v>
      </c>
      <c r="C221" s="12" t="s">
        <v>534</v>
      </c>
      <c r="D221" s="130">
        <v>2021</v>
      </c>
      <c r="E221" s="12" t="s">
        <v>535</v>
      </c>
      <c r="F221" s="12" t="s">
        <v>522</v>
      </c>
      <c r="G221" s="12" t="s">
        <v>885</v>
      </c>
      <c r="H221" s="12" t="s">
        <v>1238</v>
      </c>
      <c r="I221" s="12" t="s">
        <v>1213</v>
      </c>
      <c r="J221" s="131" t="s">
        <v>523</v>
      </c>
    </row>
    <row r="222" spans="1:10">
      <c r="A222" s="14" t="s">
        <v>848</v>
      </c>
      <c r="B222" s="12" t="s">
        <v>1167</v>
      </c>
      <c r="C222" s="12" t="s">
        <v>890</v>
      </c>
      <c r="D222" s="130">
        <v>2021</v>
      </c>
      <c r="E222" s="12" t="s">
        <v>525</v>
      </c>
      <c r="F222" s="12" t="s">
        <v>522</v>
      </c>
      <c r="G222" s="12" t="s">
        <v>885</v>
      </c>
      <c r="H222" s="12" t="s">
        <v>1238</v>
      </c>
      <c r="I222" s="12" t="s">
        <v>1213</v>
      </c>
      <c r="J222" s="131" t="s">
        <v>594</v>
      </c>
    </row>
    <row r="223" spans="1:10">
      <c r="A223" s="14" t="s">
        <v>883</v>
      </c>
      <c r="B223" s="12" t="s">
        <v>1168</v>
      </c>
      <c r="C223" s="12" t="s">
        <v>637</v>
      </c>
      <c r="D223" s="130">
        <v>2021</v>
      </c>
      <c r="E223" s="12" t="s">
        <v>555</v>
      </c>
      <c r="F223" s="12" t="s">
        <v>549</v>
      </c>
      <c r="G223" s="12" t="s">
        <v>885</v>
      </c>
      <c r="H223" s="12" t="s">
        <v>885</v>
      </c>
      <c r="I223" s="12" t="s">
        <v>1212</v>
      </c>
      <c r="J223" s="131" t="s">
        <v>594</v>
      </c>
    </row>
    <row r="224" spans="1:10">
      <c r="A224" s="132" t="s">
        <v>862</v>
      </c>
      <c r="B224" s="12" t="s">
        <v>1169</v>
      </c>
      <c r="C224" s="12" t="s">
        <v>617</v>
      </c>
      <c r="D224" s="130">
        <v>2021</v>
      </c>
      <c r="E224" s="12" t="s">
        <v>555</v>
      </c>
      <c r="F224" s="12" t="s">
        <v>549</v>
      </c>
      <c r="G224" s="12" t="s">
        <v>885</v>
      </c>
      <c r="H224" s="12" t="s">
        <v>885</v>
      </c>
      <c r="I224" s="12" t="s">
        <v>1212</v>
      </c>
      <c r="J224" s="131" t="s">
        <v>594</v>
      </c>
    </row>
    <row r="225" spans="1:10">
      <c r="A225" s="14" t="s">
        <v>94</v>
      </c>
      <c r="B225" s="12" t="s">
        <v>1170</v>
      </c>
      <c r="C225" s="12" t="s">
        <v>794</v>
      </c>
      <c r="D225" s="130">
        <v>2016</v>
      </c>
      <c r="E225" s="12" t="s">
        <v>651</v>
      </c>
      <c r="F225" s="12" t="s">
        <v>545</v>
      </c>
      <c r="G225" s="12" t="s">
        <v>5</v>
      </c>
      <c r="H225" s="12" t="s">
        <v>1208</v>
      </c>
      <c r="I225" s="12" t="s">
        <v>1216</v>
      </c>
      <c r="J225" s="131" t="s">
        <v>727</v>
      </c>
    </row>
    <row r="226" spans="1:10">
      <c r="A226" s="14" t="s">
        <v>925</v>
      </c>
      <c r="B226" s="12" t="s">
        <v>1171</v>
      </c>
      <c r="C226" s="12" t="s">
        <v>724</v>
      </c>
      <c r="D226" s="130">
        <v>2020</v>
      </c>
      <c r="E226" s="12" t="s">
        <v>651</v>
      </c>
      <c r="F226" s="12" t="s">
        <v>549</v>
      </c>
      <c r="G226" s="12" t="s">
        <v>5</v>
      </c>
      <c r="H226" s="12" t="s">
        <v>1208</v>
      </c>
      <c r="I226" s="12" t="s">
        <v>1216</v>
      </c>
      <c r="J226" s="131" t="s">
        <v>665</v>
      </c>
    </row>
    <row r="227" spans="1:10">
      <c r="A227" s="14" t="s">
        <v>118</v>
      </c>
      <c r="B227" s="12" t="s">
        <v>1172</v>
      </c>
      <c r="C227" s="12" t="s">
        <v>650</v>
      </c>
      <c r="D227" s="130">
        <v>2022</v>
      </c>
      <c r="E227" s="12" t="s">
        <v>651</v>
      </c>
      <c r="F227" s="12" t="s">
        <v>545</v>
      </c>
      <c r="G227" s="12" t="s">
        <v>6</v>
      </c>
      <c r="H227" s="12" t="s">
        <v>1207</v>
      </c>
      <c r="I227" s="12" t="s">
        <v>1212</v>
      </c>
      <c r="J227" s="131" t="s">
        <v>652</v>
      </c>
    </row>
    <row r="228" spans="1:10">
      <c r="A228" s="14" t="s">
        <v>68</v>
      </c>
      <c r="B228" s="12" t="s">
        <v>1206</v>
      </c>
      <c r="C228" s="12" t="s">
        <v>754</v>
      </c>
      <c r="D228" s="130" t="s">
        <v>1234</v>
      </c>
      <c r="E228" s="12" t="s">
        <v>651</v>
      </c>
      <c r="F228" s="12" t="s">
        <v>545</v>
      </c>
      <c r="G228" s="12" t="s">
        <v>5</v>
      </c>
      <c r="H228" s="12" t="s">
        <v>1207</v>
      </c>
      <c r="I228" s="12" t="s">
        <v>1216</v>
      </c>
      <c r="J228" s="131" t="s">
        <v>727</v>
      </c>
    </row>
    <row r="229" spans="1:10">
      <c r="A229" s="14" t="s">
        <v>898</v>
      </c>
      <c r="B229" s="12" t="s">
        <v>1173</v>
      </c>
      <c r="C229" s="12" t="s">
        <v>631</v>
      </c>
      <c r="D229" s="130">
        <v>2021</v>
      </c>
      <c r="E229" s="12" t="s">
        <v>555</v>
      </c>
      <c r="F229" s="12" t="s">
        <v>549</v>
      </c>
      <c r="G229" s="12" t="s">
        <v>885</v>
      </c>
      <c r="H229" s="12" t="s">
        <v>885</v>
      </c>
      <c r="I229" s="12" t="s">
        <v>1212</v>
      </c>
      <c r="J229" s="131" t="s">
        <v>594</v>
      </c>
    </row>
    <row r="230" spans="1:10">
      <c r="A230" s="14" t="s">
        <v>869</v>
      </c>
      <c r="B230" s="12" t="s">
        <v>1174</v>
      </c>
      <c r="C230" s="12" t="s">
        <v>646</v>
      </c>
      <c r="D230" s="130">
        <v>2021</v>
      </c>
      <c r="E230" s="12" t="s">
        <v>647</v>
      </c>
      <c r="F230" s="12" t="s">
        <v>545</v>
      </c>
      <c r="G230" s="12" t="s">
        <v>885</v>
      </c>
      <c r="H230" s="12" t="s">
        <v>885</v>
      </c>
      <c r="I230" s="12" t="s">
        <v>1219</v>
      </c>
      <c r="J230" s="131" t="s">
        <v>594</v>
      </c>
    </row>
    <row r="231" spans="1:10">
      <c r="A231" s="14" t="s">
        <v>849</v>
      </c>
      <c r="B231" s="12" t="s">
        <v>1175</v>
      </c>
      <c r="C231" s="12" t="s">
        <v>595</v>
      </c>
      <c r="D231" s="130">
        <v>2021</v>
      </c>
      <c r="E231" s="12" t="s">
        <v>596</v>
      </c>
      <c r="F231" s="12" t="s">
        <v>545</v>
      </c>
      <c r="G231" s="12" t="s">
        <v>885</v>
      </c>
      <c r="H231" s="12" t="s">
        <v>885</v>
      </c>
      <c r="I231" s="12" t="s">
        <v>1212</v>
      </c>
      <c r="J231" s="131" t="s">
        <v>594</v>
      </c>
    </row>
    <row r="232" spans="1:10">
      <c r="A232" s="14" t="s">
        <v>101</v>
      </c>
      <c r="B232" s="12" t="s">
        <v>1176</v>
      </c>
      <c r="C232" s="12" t="s">
        <v>802</v>
      </c>
      <c r="D232" s="130">
        <v>2019</v>
      </c>
      <c r="E232" s="12" t="s">
        <v>753</v>
      </c>
      <c r="F232" s="12" t="s">
        <v>545</v>
      </c>
      <c r="G232" s="12" t="s">
        <v>5</v>
      </c>
      <c r="H232" s="12" t="s">
        <v>1207</v>
      </c>
      <c r="I232" s="12" t="s">
        <v>1215</v>
      </c>
      <c r="J232" s="131" t="s">
        <v>727</v>
      </c>
    </row>
    <row r="233" spans="1:10">
      <c r="A233" s="14" t="s">
        <v>114</v>
      </c>
      <c r="B233" s="12" t="s">
        <v>1177</v>
      </c>
      <c r="C233" s="12" t="s">
        <v>707</v>
      </c>
      <c r="D233" s="130">
        <v>2020</v>
      </c>
      <c r="E233" s="12" t="s">
        <v>555</v>
      </c>
      <c r="F233" s="12" t="s">
        <v>549</v>
      </c>
      <c r="G233" s="12" t="s">
        <v>5</v>
      </c>
      <c r="H233" s="12" t="s">
        <v>120</v>
      </c>
      <c r="I233" s="12" t="s">
        <v>1214</v>
      </c>
      <c r="J233" s="131" t="s">
        <v>665</v>
      </c>
    </row>
    <row r="234" spans="1:10">
      <c r="A234" s="14" t="s">
        <v>934</v>
      </c>
      <c r="B234" s="12" t="s">
        <v>1178</v>
      </c>
      <c r="C234" s="12" t="s">
        <v>709</v>
      </c>
      <c r="D234" s="130">
        <v>2020</v>
      </c>
      <c r="E234" s="12" t="s">
        <v>555</v>
      </c>
      <c r="F234" s="12" t="s">
        <v>549</v>
      </c>
      <c r="G234" s="12" t="s">
        <v>5</v>
      </c>
      <c r="H234" s="12" t="s">
        <v>120</v>
      </c>
      <c r="I234" s="12" t="s">
        <v>1214</v>
      </c>
      <c r="J234" s="131" t="s">
        <v>665</v>
      </c>
    </row>
    <row r="235" spans="1:10">
      <c r="A235" s="14" t="s">
        <v>933</v>
      </c>
      <c r="B235" s="12" t="s">
        <v>1179</v>
      </c>
      <c r="C235" s="12" t="s">
        <v>708</v>
      </c>
      <c r="D235" s="130">
        <v>2020</v>
      </c>
      <c r="E235" s="12" t="s">
        <v>555</v>
      </c>
      <c r="F235" s="12" t="s">
        <v>549</v>
      </c>
      <c r="G235" s="12" t="s">
        <v>5</v>
      </c>
      <c r="H235" s="12" t="s">
        <v>120</v>
      </c>
      <c r="I235" s="12" t="s">
        <v>1214</v>
      </c>
      <c r="J235" s="131" t="s">
        <v>665</v>
      </c>
    </row>
    <row r="236" spans="1:10">
      <c r="A236" s="14" t="s">
        <v>935</v>
      </c>
      <c r="B236" s="12" t="s">
        <v>1180</v>
      </c>
      <c r="C236" s="12" t="s">
        <v>710</v>
      </c>
      <c r="D236" s="130">
        <v>2020</v>
      </c>
      <c r="E236" s="12" t="s">
        <v>555</v>
      </c>
      <c r="F236" s="12" t="s">
        <v>549</v>
      </c>
      <c r="G236" s="12" t="s">
        <v>5</v>
      </c>
      <c r="H236" s="12" t="s">
        <v>120</v>
      </c>
      <c r="I236" s="12" t="s">
        <v>1214</v>
      </c>
      <c r="J236" s="131" t="s">
        <v>665</v>
      </c>
    </row>
    <row r="237" spans="1:10">
      <c r="A237" s="14" t="s">
        <v>936</v>
      </c>
      <c r="B237" s="12" t="s">
        <v>1181</v>
      </c>
      <c r="C237" s="12" t="s">
        <v>711</v>
      </c>
      <c r="D237" s="130">
        <v>2020</v>
      </c>
      <c r="E237" s="12" t="s">
        <v>555</v>
      </c>
      <c r="F237" s="12" t="s">
        <v>549</v>
      </c>
      <c r="G237" s="12" t="s">
        <v>5</v>
      </c>
      <c r="H237" s="12" t="s">
        <v>120</v>
      </c>
      <c r="I237" s="12" t="s">
        <v>1214</v>
      </c>
      <c r="J237" s="131" t="s">
        <v>665</v>
      </c>
    </row>
    <row r="238" spans="1:10">
      <c r="A238" s="14" t="s">
        <v>40</v>
      </c>
      <c r="B238" s="12" t="s">
        <v>1182</v>
      </c>
      <c r="C238" s="12" t="s">
        <v>564</v>
      </c>
      <c r="D238" s="130">
        <v>2020</v>
      </c>
      <c r="E238" s="12" t="s">
        <v>555</v>
      </c>
      <c r="F238" s="12" t="s">
        <v>549</v>
      </c>
      <c r="G238" s="12" t="s">
        <v>5</v>
      </c>
      <c r="H238" s="12" t="s">
        <v>1207</v>
      </c>
      <c r="I238" s="12" t="s">
        <v>1209</v>
      </c>
      <c r="J238" s="131" t="s">
        <v>553</v>
      </c>
    </row>
    <row r="239" spans="1:10">
      <c r="A239" s="12" t="s">
        <v>912</v>
      </c>
      <c r="B239" s="12" t="s">
        <v>1183</v>
      </c>
      <c r="C239" s="12" t="s">
        <v>569</v>
      </c>
      <c r="D239" s="130">
        <v>2019</v>
      </c>
      <c r="E239" s="12" t="s">
        <v>555</v>
      </c>
      <c r="F239" s="12" t="s">
        <v>549</v>
      </c>
      <c r="G239" s="12" t="s">
        <v>5</v>
      </c>
      <c r="H239" s="12" t="s">
        <v>1207</v>
      </c>
      <c r="I239" s="12" t="s">
        <v>1210</v>
      </c>
      <c r="J239" s="131" t="s">
        <v>553</v>
      </c>
    </row>
    <row r="240" spans="1:10">
      <c r="A240" s="14" t="s">
        <v>81</v>
      </c>
      <c r="B240" s="12" t="s">
        <v>1184</v>
      </c>
      <c r="C240" s="12" t="s">
        <v>776</v>
      </c>
      <c r="D240" s="130">
        <v>2020</v>
      </c>
      <c r="E240" s="12" t="s">
        <v>555</v>
      </c>
      <c r="F240" s="12" t="s">
        <v>549</v>
      </c>
      <c r="G240" s="12" t="s">
        <v>5</v>
      </c>
      <c r="H240" s="12" t="s">
        <v>1207</v>
      </c>
      <c r="I240" s="12" t="s">
        <v>1210</v>
      </c>
      <c r="J240" s="131" t="s">
        <v>727</v>
      </c>
    </row>
    <row r="241" spans="1:10">
      <c r="A241" s="14" t="s">
        <v>71</v>
      </c>
      <c r="B241" s="12" t="s">
        <v>1185</v>
      </c>
      <c r="C241" s="12" t="s">
        <v>759</v>
      </c>
      <c r="D241" s="130">
        <v>2019</v>
      </c>
      <c r="E241" s="12" t="s">
        <v>555</v>
      </c>
      <c r="F241" s="12" t="s">
        <v>549</v>
      </c>
      <c r="G241" s="12" t="s">
        <v>5</v>
      </c>
      <c r="H241" s="12" t="s">
        <v>1207</v>
      </c>
      <c r="I241" s="12" t="s">
        <v>1210</v>
      </c>
      <c r="J241" s="131" t="s">
        <v>727</v>
      </c>
    </row>
    <row r="242" spans="1:10">
      <c r="A242" s="14" t="s">
        <v>72</v>
      </c>
      <c r="B242" s="12" t="s">
        <v>1186</v>
      </c>
      <c r="C242" s="12" t="s">
        <v>760</v>
      </c>
      <c r="D242" s="130">
        <v>2019</v>
      </c>
      <c r="E242" s="12" t="s">
        <v>555</v>
      </c>
      <c r="F242" s="12" t="s">
        <v>549</v>
      </c>
      <c r="G242" s="12" t="s">
        <v>5</v>
      </c>
      <c r="H242" s="12" t="s">
        <v>1207</v>
      </c>
      <c r="I242" s="12" t="s">
        <v>1210</v>
      </c>
      <c r="J242" s="131" t="s">
        <v>727</v>
      </c>
    </row>
    <row r="243" spans="1:10">
      <c r="A243" s="132" t="s">
        <v>859</v>
      </c>
      <c r="B243" s="12" t="s">
        <v>1187</v>
      </c>
      <c r="C243" s="12" t="s">
        <v>610</v>
      </c>
      <c r="D243" s="130">
        <v>2021</v>
      </c>
      <c r="E243" s="12" t="s">
        <v>555</v>
      </c>
      <c r="F243" s="12" t="s">
        <v>549</v>
      </c>
      <c r="G243" s="12" t="s">
        <v>885</v>
      </c>
      <c r="H243" s="12" t="s">
        <v>885</v>
      </c>
      <c r="I243" s="12" t="s">
        <v>1210</v>
      </c>
      <c r="J243" s="131" t="s">
        <v>594</v>
      </c>
    </row>
    <row r="244" spans="1:10">
      <c r="A244" s="14" t="s">
        <v>872</v>
      </c>
      <c r="B244" s="12" t="s">
        <v>1188</v>
      </c>
      <c r="C244" s="12" t="s">
        <v>821</v>
      </c>
      <c r="D244" s="130">
        <v>2019</v>
      </c>
      <c r="E244" s="12" t="s">
        <v>555</v>
      </c>
      <c r="F244" s="12" t="s">
        <v>549</v>
      </c>
      <c r="G244" s="12" t="s">
        <v>6</v>
      </c>
      <c r="H244" s="12" t="s">
        <v>1207</v>
      </c>
      <c r="I244" s="12" t="s">
        <v>1210</v>
      </c>
      <c r="J244" s="131" t="s">
        <v>807</v>
      </c>
    </row>
    <row r="245" spans="1:10">
      <c r="A245" s="14" t="s">
        <v>873</v>
      </c>
      <c r="B245" s="12" t="s">
        <v>1189</v>
      </c>
      <c r="C245" s="12" t="s">
        <v>892</v>
      </c>
      <c r="D245" s="130">
        <v>2019</v>
      </c>
      <c r="E245" s="12" t="s">
        <v>555</v>
      </c>
      <c r="F245" s="12" t="s">
        <v>549</v>
      </c>
      <c r="G245" s="12" t="s">
        <v>5</v>
      </c>
      <c r="H245" s="12" t="s">
        <v>1207</v>
      </c>
      <c r="I245" s="12" t="s">
        <v>1210</v>
      </c>
      <c r="J245" s="131" t="s">
        <v>727</v>
      </c>
    </row>
    <row r="246" spans="1:10">
      <c r="A246" s="14" t="s">
        <v>31</v>
      </c>
      <c r="B246" s="12" t="s">
        <v>1190</v>
      </c>
      <c r="C246" s="12" t="s">
        <v>824</v>
      </c>
      <c r="D246" s="130">
        <v>2019</v>
      </c>
      <c r="E246" s="12" t="s">
        <v>825</v>
      </c>
      <c r="F246" s="12" t="s">
        <v>530</v>
      </c>
      <c r="G246" s="12" t="s">
        <v>5</v>
      </c>
      <c r="H246" s="12" t="s">
        <v>1207</v>
      </c>
      <c r="I246" s="12" t="s">
        <v>1215</v>
      </c>
      <c r="J246" s="131" t="s">
        <v>807</v>
      </c>
    </row>
    <row r="247" spans="1:10">
      <c r="A247" s="18" t="s">
        <v>115</v>
      </c>
      <c r="B247" s="12" t="s">
        <v>1191</v>
      </c>
      <c r="C247" s="12" t="s">
        <v>705</v>
      </c>
      <c r="D247" s="130">
        <v>2020</v>
      </c>
      <c r="E247" s="12" t="s">
        <v>706</v>
      </c>
      <c r="F247" s="12" t="s">
        <v>530</v>
      </c>
      <c r="G247" s="12" t="s">
        <v>5</v>
      </c>
      <c r="H247" s="12" t="s">
        <v>1207</v>
      </c>
      <c r="I247" s="12" t="s">
        <v>1215</v>
      </c>
      <c r="J247" s="131" t="s">
        <v>665</v>
      </c>
    </row>
    <row r="248" spans="1:10">
      <c r="A248" s="14" t="s">
        <v>29</v>
      </c>
      <c r="B248" s="12" t="s">
        <v>1192</v>
      </c>
      <c r="C248" s="12" t="s">
        <v>822</v>
      </c>
      <c r="D248" s="130">
        <v>2019</v>
      </c>
      <c r="E248" s="12" t="s">
        <v>555</v>
      </c>
      <c r="F248" s="12" t="s">
        <v>549</v>
      </c>
      <c r="G248" s="12" t="s">
        <v>6</v>
      </c>
      <c r="H248" s="12" t="s">
        <v>1207</v>
      </c>
      <c r="I248" s="12" t="s">
        <v>1210</v>
      </c>
      <c r="J248" s="131" t="s">
        <v>807</v>
      </c>
    </row>
    <row r="249" spans="1:10">
      <c r="A249" s="14" t="s">
        <v>91</v>
      </c>
      <c r="B249" s="12" t="s">
        <v>1193</v>
      </c>
      <c r="C249" s="12" t="s">
        <v>791</v>
      </c>
      <c r="D249" s="130" t="s">
        <v>1235</v>
      </c>
      <c r="E249" s="12" t="s">
        <v>753</v>
      </c>
      <c r="F249" s="12" t="s">
        <v>545</v>
      </c>
      <c r="G249" s="12" t="s">
        <v>5</v>
      </c>
      <c r="H249" s="12" t="s">
        <v>1207</v>
      </c>
      <c r="I249" s="12" t="s">
        <v>1210</v>
      </c>
      <c r="J249" s="131" t="s">
        <v>727</v>
      </c>
    </row>
    <row r="250" spans="1:10">
      <c r="A250" s="14" t="s">
        <v>127</v>
      </c>
      <c r="B250" s="12" t="s">
        <v>1194</v>
      </c>
      <c r="C250" s="12" t="s">
        <v>704</v>
      </c>
      <c r="D250" s="130">
        <v>2020</v>
      </c>
      <c r="E250" s="12" t="s">
        <v>555</v>
      </c>
      <c r="F250" s="12" t="s">
        <v>549</v>
      </c>
      <c r="G250" s="12" t="s">
        <v>5</v>
      </c>
      <c r="H250" s="12" t="s">
        <v>1239</v>
      </c>
      <c r="I250" s="12" t="s">
        <v>1214</v>
      </c>
      <c r="J250" s="131" t="s">
        <v>665</v>
      </c>
    </row>
    <row r="251" spans="1:10">
      <c r="A251" s="132" t="s">
        <v>863</v>
      </c>
      <c r="B251" s="12" t="s">
        <v>1195</v>
      </c>
      <c r="C251" s="12" t="s">
        <v>886</v>
      </c>
      <c r="D251" s="130">
        <v>2021</v>
      </c>
      <c r="E251" s="12" t="s">
        <v>555</v>
      </c>
      <c r="F251" s="12" t="s">
        <v>549</v>
      </c>
      <c r="G251" s="12" t="s">
        <v>885</v>
      </c>
      <c r="H251" s="12" t="s">
        <v>885</v>
      </c>
      <c r="I251" s="12" t="s">
        <v>1212</v>
      </c>
      <c r="J251" s="131" t="s">
        <v>594</v>
      </c>
    </row>
    <row r="252" spans="1:10">
      <c r="A252" s="14" t="s">
        <v>32</v>
      </c>
      <c r="B252" s="12" t="s">
        <v>1196</v>
      </c>
      <c r="C252" s="12" t="s">
        <v>543</v>
      </c>
      <c r="D252" s="130">
        <v>2022</v>
      </c>
      <c r="E252" s="12" t="s">
        <v>544</v>
      </c>
      <c r="F252" s="12" t="s">
        <v>545</v>
      </c>
      <c r="G252" s="12" t="s">
        <v>7</v>
      </c>
      <c r="H252" s="12" t="s">
        <v>1207</v>
      </c>
      <c r="I252" s="12" t="s">
        <v>1215</v>
      </c>
      <c r="J252" s="131" t="s">
        <v>546</v>
      </c>
    </row>
    <row r="253" spans="1:10">
      <c r="A253" s="14" t="s">
        <v>97</v>
      </c>
      <c r="B253" s="12" t="s">
        <v>1197</v>
      </c>
      <c r="C253" s="12" t="s">
        <v>798</v>
      </c>
      <c r="D253" s="130">
        <v>2020</v>
      </c>
      <c r="E253" s="12" t="s">
        <v>842</v>
      </c>
      <c r="F253" s="12" t="s">
        <v>530</v>
      </c>
      <c r="G253" s="12" t="s">
        <v>5</v>
      </c>
      <c r="H253" s="12" t="s">
        <v>1207</v>
      </c>
      <c r="I253" s="12" t="s">
        <v>1215</v>
      </c>
      <c r="J253" s="131" t="s">
        <v>727</v>
      </c>
    </row>
    <row r="254" spans="1:10">
      <c r="A254" s="14" t="s">
        <v>35</v>
      </c>
      <c r="B254" s="12" t="s">
        <v>1198</v>
      </c>
      <c r="C254" s="12" t="s">
        <v>559</v>
      </c>
      <c r="D254" s="130">
        <v>2020</v>
      </c>
      <c r="E254" s="12" t="s">
        <v>555</v>
      </c>
      <c r="F254" s="12" t="s">
        <v>549</v>
      </c>
      <c r="G254" s="12" t="s">
        <v>5</v>
      </c>
      <c r="H254" s="12" t="s">
        <v>1207</v>
      </c>
      <c r="I254" s="12" t="s">
        <v>1209</v>
      </c>
      <c r="J254" s="131" t="s">
        <v>553</v>
      </c>
    </row>
    <row r="255" spans="1:10">
      <c r="A255" s="14" t="s">
        <v>133</v>
      </c>
      <c r="B255" s="12" t="s">
        <v>1199</v>
      </c>
      <c r="C255" s="12" t="s">
        <v>670</v>
      </c>
      <c r="D255" s="130">
        <v>2020</v>
      </c>
      <c r="E255" s="12" t="s">
        <v>555</v>
      </c>
      <c r="F255" s="12" t="s">
        <v>549</v>
      </c>
      <c r="G255" s="12" t="s">
        <v>5</v>
      </c>
      <c r="H255" s="12" t="s">
        <v>120</v>
      </c>
      <c r="I255" s="12" t="s">
        <v>1211</v>
      </c>
      <c r="J255" s="131" t="s">
        <v>665</v>
      </c>
    </row>
    <row r="256" spans="1:10">
      <c r="A256" s="14" t="s">
        <v>42</v>
      </c>
      <c r="B256" s="12" t="s">
        <v>1200</v>
      </c>
      <c r="C256" s="12" t="s">
        <v>566</v>
      </c>
      <c r="D256" s="130">
        <v>2020</v>
      </c>
      <c r="E256" s="12" t="s">
        <v>555</v>
      </c>
      <c r="F256" s="12" t="s">
        <v>549</v>
      </c>
      <c r="G256" s="12" t="s">
        <v>5</v>
      </c>
      <c r="H256" s="12" t="s">
        <v>1207</v>
      </c>
      <c r="I256" s="12" t="s">
        <v>1209</v>
      </c>
      <c r="J256" s="131" t="s">
        <v>553</v>
      </c>
    </row>
    <row r="257" spans="1:10">
      <c r="A257" s="8" t="s">
        <v>7</v>
      </c>
      <c r="B257" s="8" t="s">
        <v>1201</v>
      </c>
      <c r="C257" s="12" t="s">
        <v>536</v>
      </c>
      <c r="D257" s="130">
        <v>2021</v>
      </c>
      <c r="E257" s="12" t="s">
        <v>537</v>
      </c>
      <c r="F257" s="12" t="s">
        <v>530</v>
      </c>
      <c r="G257" s="12" t="s">
        <v>885</v>
      </c>
      <c r="H257" s="12" t="s">
        <v>1238</v>
      </c>
      <c r="I257" s="12" t="s">
        <v>1217</v>
      </c>
      <c r="J257" s="131" t="s">
        <v>523</v>
      </c>
    </row>
    <row r="258" spans="1:10" ht="16">
      <c r="A258" s="136" t="s">
        <v>1240</v>
      </c>
      <c r="B258" s="12" t="s">
        <v>1241</v>
      </c>
      <c r="C258" s="136" t="s">
        <v>1241</v>
      </c>
      <c r="D258" s="12">
        <v>2023</v>
      </c>
      <c r="E258" s="136" t="s">
        <v>1667</v>
      </c>
      <c r="F258" s="12" t="s">
        <v>545</v>
      </c>
      <c r="G258" s="136" t="s">
        <v>885</v>
      </c>
      <c r="H258" s="12"/>
      <c r="I258" s="12"/>
      <c r="J258" s="12" t="s">
        <v>1690</v>
      </c>
    </row>
    <row r="259" spans="1:10" ht="16">
      <c r="A259" s="136" t="s">
        <v>1242</v>
      </c>
      <c r="B259" s="12" t="s">
        <v>1521</v>
      </c>
      <c r="C259" s="136" t="s">
        <v>1243</v>
      </c>
      <c r="D259" s="12">
        <v>2023</v>
      </c>
      <c r="E259" s="136" t="s">
        <v>1668</v>
      </c>
      <c r="F259" s="12" t="s">
        <v>545</v>
      </c>
      <c r="G259" s="136" t="s">
        <v>885</v>
      </c>
      <c r="H259" s="12"/>
      <c r="I259" s="12"/>
      <c r="J259" s="12" t="s">
        <v>1690</v>
      </c>
    </row>
    <row r="260" spans="1:10" ht="16">
      <c r="A260" s="136" t="s">
        <v>1244</v>
      </c>
      <c r="B260" s="12" t="s">
        <v>826</v>
      </c>
      <c r="C260" s="136" t="s">
        <v>1245</v>
      </c>
      <c r="D260" s="12">
        <v>2023</v>
      </c>
      <c r="E260" s="136" t="s">
        <v>1669</v>
      </c>
      <c r="F260" s="12" t="s">
        <v>522</v>
      </c>
      <c r="G260" s="136" t="s">
        <v>885</v>
      </c>
      <c r="H260" s="12"/>
      <c r="I260" s="12"/>
      <c r="J260" s="12" t="s">
        <v>1690</v>
      </c>
    </row>
    <row r="261" spans="1:10" ht="16">
      <c r="A261" s="136" t="s">
        <v>1246</v>
      </c>
      <c r="B261" s="12" t="s">
        <v>1662</v>
      </c>
      <c r="C261" s="136" t="s">
        <v>1247</v>
      </c>
      <c r="D261" s="12">
        <v>2023</v>
      </c>
      <c r="E261" s="136" t="s">
        <v>1669</v>
      </c>
      <c r="F261" s="12" t="s">
        <v>522</v>
      </c>
      <c r="G261" s="136" t="s">
        <v>885</v>
      </c>
      <c r="H261" s="12"/>
      <c r="I261" s="12"/>
      <c r="J261" s="12" t="s">
        <v>1690</v>
      </c>
    </row>
    <row r="262" spans="1:10" ht="16">
      <c r="A262" s="136" t="s">
        <v>1248</v>
      </c>
      <c r="B262" s="12" t="s">
        <v>1663</v>
      </c>
      <c r="C262" s="136" t="s">
        <v>1249</v>
      </c>
      <c r="D262" s="12">
        <v>2023</v>
      </c>
      <c r="E262" s="136" t="s">
        <v>1669</v>
      </c>
      <c r="F262" s="12" t="s">
        <v>522</v>
      </c>
      <c r="G262" s="136" t="s">
        <v>885</v>
      </c>
      <c r="H262" s="12"/>
      <c r="I262" s="12"/>
      <c r="J262" s="12" t="s">
        <v>1690</v>
      </c>
    </row>
    <row r="263" spans="1:10" ht="16">
      <c r="A263" s="136" t="s">
        <v>1250</v>
      </c>
      <c r="B263" s="12" t="s">
        <v>1664</v>
      </c>
      <c r="C263" s="136" t="s">
        <v>1251</v>
      </c>
      <c r="D263" s="12">
        <v>2023</v>
      </c>
      <c r="E263" s="136" t="s">
        <v>1669</v>
      </c>
      <c r="F263" s="12" t="s">
        <v>522</v>
      </c>
      <c r="G263" s="136" t="s">
        <v>885</v>
      </c>
      <c r="H263" s="12"/>
      <c r="I263" s="12"/>
      <c r="J263" s="12" t="s">
        <v>1690</v>
      </c>
    </row>
    <row r="264" spans="1:10" ht="16">
      <c r="A264" s="136" t="s">
        <v>1252</v>
      </c>
      <c r="B264" s="12" t="s">
        <v>1665</v>
      </c>
      <c r="C264" s="136" t="s">
        <v>1253</v>
      </c>
      <c r="D264" s="12">
        <v>2023</v>
      </c>
      <c r="E264" s="136" t="s">
        <v>1669</v>
      </c>
      <c r="F264" s="12" t="s">
        <v>522</v>
      </c>
      <c r="G264" s="136" t="s">
        <v>885</v>
      </c>
      <c r="H264" s="12"/>
      <c r="I264" s="12"/>
      <c r="J264" s="12" t="s">
        <v>1690</v>
      </c>
    </row>
    <row r="265" spans="1:10" ht="16">
      <c r="A265" s="136" t="s">
        <v>1254</v>
      </c>
      <c r="B265" s="12" t="s">
        <v>1666</v>
      </c>
      <c r="C265" s="136" t="s">
        <v>1255</v>
      </c>
      <c r="D265" s="12">
        <v>2023</v>
      </c>
      <c r="E265" s="136" t="s">
        <v>1669</v>
      </c>
      <c r="F265" s="12" t="s">
        <v>522</v>
      </c>
      <c r="G265" s="136" t="s">
        <v>885</v>
      </c>
      <c r="H265" s="12"/>
      <c r="I265" s="12"/>
      <c r="J265" s="12" t="s">
        <v>1690</v>
      </c>
    </row>
    <row r="266" spans="1:10" ht="16">
      <c r="A266" s="136" t="s">
        <v>1256</v>
      </c>
      <c r="B266" s="12" t="s">
        <v>1522</v>
      </c>
      <c r="C266" s="136" t="s">
        <v>1257</v>
      </c>
      <c r="D266" s="12">
        <v>2023</v>
      </c>
      <c r="E266" s="136" t="s">
        <v>1669</v>
      </c>
      <c r="F266" s="12" t="s">
        <v>522</v>
      </c>
      <c r="G266" s="136" t="s">
        <v>885</v>
      </c>
      <c r="H266" s="12"/>
      <c r="I266" s="12"/>
      <c r="J266" s="12" t="s">
        <v>1690</v>
      </c>
    </row>
    <row r="267" spans="1:10" ht="16">
      <c r="A267" s="136" t="s">
        <v>1258</v>
      </c>
      <c r="B267" s="12" t="s">
        <v>1523</v>
      </c>
      <c r="C267" s="136" t="s">
        <v>1259</v>
      </c>
      <c r="D267" s="12">
        <v>2023</v>
      </c>
      <c r="E267" s="136" t="s">
        <v>1669</v>
      </c>
      <c r="F267" s="12" t="s">
        <v>522</v>
      </c>
      <c r="G267" s="136" t="s">
        <v>885</v>
      </c>
      <c r="H267" s="12"/>
      <c r="I267" s="12"/>
      <c r="J267" s="12" t="s">
        <v>1690</v>
      </c>
    </row>
    <row r="268" spans="1:10" ht="16">
      <c r="A268" s="136" t="s">
        <v>1260</v>
      </c>
      <c r="B268" s="12" t="s">
        <v>1524</v>
      </c>
      <c r="C268" s="136" t="s">
        <v>1261</v>
      </c>
      <c r="D268" s="12">
        <v>2023</v>
      </c>
      <c r="E268" s="136" t="s">
        <v>525</v>
      </c>
      <c r="F268" s="12" t="s">
        <v>522</v>
      </c>
      <c r="G268" s="136" t="s">
        <v>885</v>
      </c>
      <c r="H268" s="12"/>
      <c r="I268" s="12"/>
      <c r="J268" s="12" t="s">
        <v>1690</v>
      </c>
    </row>
    <row r="269" spans="1:10" ht="16">
      <c r="A269" s="136" t="s">
        <v>1262</v>
      </c>
      <c r="B269" s="12" t="s">
        <v>1525</v>
      </c>
      <c r="C269" s="136" t="s">
        <v>1263</v>
      </c>
      <c r="D269" s="12">
        <v>2023</v>
      </c>
      <c r="E269" s="136" t="s">
        <v>1669</v>
      </c>
      <c r="F269" s="12" t="s">
        <v>522</v>
      </c>
      <c r="G269" s="136" t="s">
        <v>885</v>
      </c>
      <c r="H269" s="12"/>
      <c r="I269" s="12"/>
      <c r="J269" s="12" t="s">
        <v>1690</v>
      </c>
    </row>
    <row r="270" spans="1:10" ht="16">
      <c r="A270" s="136" t="s">
        <v>1264</v>
      </c>
      <c r="B270" s="12" t="s">
        <v>1526</v>
      </c>
      <c r="C270" s="136" t="s">
        <v>1265</v>
      </c>
      <c r="D270" s="12">
        <v>2023</v>
      </c>
      <c r="E270" s="136" t="s">
        <v>1669</v>
      </c>
      <c r="F270" s="12" t="s">
        <v>522</v>
      </c>
      <c r="G270" s="136" t="s">
        <v>885</v>
      </c>
      <c r="H270" s="12"/>
      <c r="I270" s="12"/>
      <c r="J270" s="12" t="s">
        <v>1690</v>
      </c>
    </row>
    <row r="271" spans="1:10" ht="16">
      <c r="A271" s="136" t="s">
        <v>1266</v>
      </c>
      <c r="B271" s="12" t="s">
        <v>1527</v>
      </c>
      <c r="C271" s="136" t="s">
        <v>1267</v>
      </c>
      <c r="D271" s="12">
        <v>2023</v>
      </c>
      <c r="E271" s="136" t="s">
        <v>1669</v>
      </c>
      <c r="F271" s="12" t="s">
        <v>522</v>
      </c>
      <c r="G271" s="136" t="s">
        <v>885</v>
      </c>
      <c r="H271" s="12"/>
      <c r="I271" s="12"/>
      <c r="J271" s="12" t="s">
        <v>1690</v>
      </c>
    </row>
    <row r="272" spans="1:10" ht="16">
      <c r="A272" s="136" t="s">
        <v>1268</v>
      </c>
      <c r="B272" s="12" t="s">
        <v>1528</v>
      </c>
      <c r="C272" s="136" t="s">
        <v>1269</v>
      </c>
      <c r="D272" s="12">
        <v>2023</v>
      </c>
      <c r="E272" s="136" t="s">
        <v>1667</v>
      </c>
      <c r="F272" s="12" t="s">
        <v>530</v>
      </c>
      <c r="G272" s="136" t="s">
        <v>885</v>
      </c>
      <c r="H272" s="12"/>
      <c r="I272" s="12"/>
      <c r="J272" s="12" t="s">
        <v>1690</v>
      </c>
    </row>
    <row r="273" spans="1:10" ht="16">
      <c r="A273" s="136" t="s">
        <v>1270</v>
      </c>
      <c r="B273" s="12" t="s">
        <v>1529</v>
      </c>
      <c r="C273" s="136" t="s">
        <v>1271</v>
      </c>
      <c r="D273" s="12">
        <v>2023</v>
      </c>
      <c r="E273" s="136" t="s">
        <v>1670</v>
      </c>
      <c r="F273" s="12" t="s">
        <v>530</v>
      </c>
      <c r="G273" s="136" t="s">
        <v>885</v>
      </c>
      <c r="H273" s="12"/>
      <c r="I273" s="12"/>
      <c r="J273" s="12" t="s">
        <v>1690</v>
      </c>
    </row>
    <row r="274" spans="1:10" ht="16">
      <c r="A274" s="136" t="s">
        <v>1272</v>
      </c>
      <c r="B274" s="12" t="s">
        <v>1530</v>
      </c>
      <c r="C274" s="136" t="s">
        <v>1273</v>
      </c>
      <c r="D274" s="12">
        <v>2023</v>
      </c>
      <c r="E274" s="136" t="s">
        <v>1669</v>
      </c>
      <c r="F274" s="12" t="s">
        <v>522</v>
      </c>
      <c r="G274" s="136" t="s">
        <v>885</v>
      </c>
      <c r="H274" s="12"/>
      <c r="I274" s="12"/>
      <c r="J274" s="12" t="s">
        <v>1690</v>
      </c>
    </row>
    <row r="275" spans="1:10" ht="16">
      <c r="A275" s="136" t="s">
        <v>1274</v>
      </c>
      <c r="B275" s="12" t="s">
        <v>1531</v>
      </c>
      <c r="C275" s="136" t="s">
        <v>1275</v>
      </c>
      <c r="D275" s="12">
        <v>2023</v>
      </c>
      <c r="E275" s="136" t="s">
        <v>1671</v>
      </c>
      <c r="F275" s="12" t="s">
        <v>545</v>
      </c>
      <c r="G275" s="136" t="s">
        <v>885</v>
      </c>
      <c r="H275" s="12"/>
      <c r="I275" s="12"/>
      <c r="J275" s="12" t="s">
        <v>1690</v>
      </c>
    </row>
    <row r="276" spans="1:10" ht="16">
      <c r="A276" s="136" t="s">
        <v>1276</v>
      </c>
      <c r="B276" s="12" t="s">
        <v>1532</v>
      </c>
      <c r="C276" s="136" t="s">
        <v>1277</v>
      </c>
      <c r="D276" s="12">
        <v>2023</v>
      </c>
      <c r="E276" s="136" t="s">
        <v>1667</v>
      </c>
      <c r="F276" s="12" t="s">
        <v>545</v>
      </c>
      <c r="G276" s="136" t="s">
        <v>885</v>
      </c>
      <c r="H276" s="12"/>
      <c r="I276" s="12"/>
      <c r="J276" s="12" t="s">
        <v>1690</v>
      </c>
    </row>
    <row r="277" spans="1:10" ht="16">
      <c r="A277" s="136" t="s">
        <v>1278</v>
      </c>
      <c r="B277" s="12" t="s">
        <v>1533</v>
      </c>
      <c r="C277" s="136" t="s">
        <v>1279</v>
      </c>
      <c r="D277" s="12">
        <v>2023</v>
      </c>
      <c r="E277" s="136" t="s">
        <v>1669</v>
      </c>
      <c r="F277" s="12" t="s">
        <v>522</v>
      </c>
      <c r="G277" s="136" t="s">
        <v>885</v>
      </c>
      <c r="H277" s="12"/>
      <c r="I277" s="12"/>
      <c r="J277" s="12" t="s">
        <v>1690</v>
      </c>
    </row>
    <row r="278" spans="1:10" ht="16">
      <c r="A278" s="136" t="s">
        <v>1280</v>
      </c>
      <c r="B278" s="12" t="s">
        <v>1534</v>
      </c>
      <c r="C278" s="136" t="s">
        <v>1281</v>
      </c>
      <c r="D278" s="12">
        <v>2023</v>
      </c>
      <c r="E278" s="136" t="s">
        <v>1667</v>
      </c>
      <c r="F278" s="12" t="s">
        <v>545</v>
      </c>
      <c r="G278" s="136" t="s">
        <v>885</v>
      </c>
      <c r="H278" s="12"/>
      <c r="I278" s="12"/>
      <c r="J278" s="12" t="s">
        <v>1690</v>
      </c>
    </row>
    <row r="279" spans="1:10" ht="16">
      <c r="A279" s="136" t="s">
        <v>1282</v>
      </c>
      <c r="B279" s="12" t="s">
        <v>1535</v>
      </c>
      <c r="C279" s="136" t="s">
        <v>1283</v>
      </c>
      <c r="D279" s="12">
        <v>2023</v>
      </c>
      <c r="E279" s="136" t="s">
        <v>1667</v>
      </c>
      <c r="F279" s="12" t="s">
        <v>545</v>
      </c>
      <c r="G279" s="136" t="s">
        <v>885</v>
      </c>
      <c r="H279" s="12"/>
      <c r="I279" s="12"/>
      <c r="J279" s="12" t="s">
        <v>1690</v>
      </c>
    </row>
    <row r="280" spans="1:10" ht="16">
      <c r="A280" s="136" t="s">
        <v>1284</v>
      </c>
      <c r="B280" s="12" t="s">
        <v>1536</v>
      </c>
      <c r="C280" s="136" t="s">
        <v>1285</v>
      </c>
      <c r="D280" s="12">
        <v>2023</v>
      </c>
      <c r="E280" s="136" t="s">
        <v>1672</v>
      </c>
      <c r="F280" s="12" t="s">
        <v>530</v>
      </c>
      <c r="G280" s="136" t="s">
        <v>885</v>
      </c>
      <c r="H280" s="12"/>
      <c r="I280" s="12"/>
      <c r="J280" s="12" t="s">
        <v>1690</v>
      </c>
    </row>
    <row r="281" spans="1:10" ht="16">
      <c r="A281" s="136" t="s">
        <v>1286</v>
      </c>
      <c r="B281" s="12" t="s">
        <v>1537</v>
      </c>
      <c r="C281" s="136" t="s">
        <v>1287</v>
      </c>
      <c r="D281" s="12">
        <v>2023</v>
      </c>
      <c r="E281" s="136" t="s">
        <v>1669</v>
      </c>
      <c r="F281" s="12" t="s">
        <v>522</v>
      </c>
      <c r="G281" s="136" t="s">
        <v>885</v>
      </c>
      <c r="H281" s="12"/>
      <c r="I281" s="12"/>
      <c r="J281" s="12" t="s">
        <v>1690</v>
      </c>
    </row>
    <row r="282" spans="1:10" ht="16">
      <c r="A282" s="136" t="s">
        <v>1288</v>
      </c>
      <c r="B282" s="12" t="s">
        <v>1538</v>
      </c>
      <c r="C282" s="136" t="s">
        <v>1289</v>
      </c>
      <c r="D282" s="12">
        <v>2023</v>
      </c>
      <c r="E282" s="136" t="s">
        <v>1673</v>
      </c>
      <c r="F282" s="12" t="s">
        <v>530</v>
      </c>
      <c r="G282" s="136" t="s">
        <v>885</v>
      </c>
      <c r="H282" s="12"/>
      <c r="I282" s="12"/>
      <c r="J282" s="12" t="s">
        <v>1690</v>
      </c>
    </row>
    <row r="283" spans="1:10" ht="16">
      <c r="A283" s="136" t="s">
        <v>1290</v>
      </c>
      <c r="B283" s="12" t="s">
        <v>1539</v>
      </c>
      <c r="C283" s="136" t="s">
        <v>1291</v>
      </c>
      <c r="D283" s="12">
        <v>2023</v>
      </c>
      <c r="E283" s="136" t="s">
        <v>1669</v>
      </c>
      <c r="F283" s="12" t="s">
        <v>522</v>
      </c>
      <c r="G283" s="136" t="s">
        <v>885</v>
      </c>
      <c r="H283" s="12"/>
      <c r="I283" s="12"/>
      <c r="J283" s="12" t="s">
        <v>1690</v>
      </c>
    </row>
    <row r="284" spans="1:10" ht="16">
      <c r="A284" s="136" t="s">
        <v>1292</v>
      </c>
      <c r="B284" s="12" t="s">
        <v>1540</v>
      </c>
      <c r="C284" s="136" t="s">
        <v>1293</v>
      </c>
      <c r="D284" s="12">
        <v>2023</v>
      </c>
      <c r="E284" s="136" t="s">
        <v>1674</v>
      </c>
      <c r="F284" s="12" t="s">
        <v>530</v>
      </c>
      <c r="G284" s="136" t="s">
        <v>885</v>
      </c>
      <c r="H284" s="12"/>
      <c r="I284" s="12"/>
      <c r="J284" s="12" t="s">
        <v>1690</v>
      </c>
    </row>
    <row r="285" spans="1:10" ht="16">
      <c r="A285" s="136" t="s">
        <v>1294</v>
      </c>
      <c r="B285" s="12" t="s">
        <v>1541</v>
      </c>
      <c r="C285" s="136" t="s">
        <v>1273</v>
      </c>
      <c r="D285" s="12">
        <v>2023</v>
      </c>
      <c r="E285" s="136" t="s">
        <v>1669</v>
      </c>
      <c r="F285" s="12" t="s">
        <v>522</v>
      </c>
      <c r="G285" s="136" t="s">
        <v>885</v>
      </c>
      <c r="H285" s="12"/>
      <c r="I285" s="12"/>
      <c r="J285" s="12" t="s">
        <v>1690</v>
      </c>
    </row>
    <row r="286" spans="1:10" ht="16">
      <c r="A286" s="136" t="s">
        <v>1295</v>
      </c>
      <c r="B286" s="12" t="s">
        <v>1542</v>
      </c>
      <c r="C286" s="136" t="s">
        <v>1296</v>
      </c>
      <c r="D286" s="12">
        <v>2023</v>
      </c>
      <c r="E286" s="136" t="s">
        <v>1667</v>
      </c>
      <c r="F286" s="12" t="s">
        <v>545</v>
      </c>
      <c r="G286" s="136" t="s">
        <v>885</v>
      </c>
      <c r="H286" s="12"/>
      <c r="I286" s="12"/>
      <c r="J286" s="12" t="s">
        <v>1690</v>
      </c>
    </row>
    <row r="287" spans="1:10" ht="16">
      <c r="A287" s="136" t="s">
        <v>1297</v>
      </c>
      <c r="B287" s="12" t="s">
        <v>1543</v>
      </c>
      <c r="C287" s="136" t="s">
        <v>1298</v>
      </c>
      <c r="D287" s="12">
        <v>2023</v>
      </c>
      <c r="E287" s="136" t="s">
        <v>1667</v>
      </c>
      <c r="F287" s="12" t="s">
        <v>545</v>
      </c>
      <c r="G287" s="136" t="s">
        <v>885</v>
      </c>
      <c r="H287" s="12"/>
      <c r="I287" s="12"/>
      <c r="J287" s="12" t="s">
        <v>1690</v>
      </c>
    </row>
    <row r="288" spans="1:10" ht="16">
      <c r="A288" s="136" t="s">
        <v>1299</v>
      </c>
      <c r="B288" s="12" t="s">
        <v>1544</v>
      </c>
      <c r="C288" s="136" t="s">
        <v>1300</v>
      </c>
      <c r="D288" s="12">
        <v>2023</v>
      </c>
      <c r="E288" s="136" t="s">
        <v>1667</v>
      </c>
      <c r="F288" s="12" t="s">
        <v>545</v>
      </c>
      <c r="G288" s="136" t="s">
        <v>885</v>
      </c>
      <c r="H288" s="12"/>
      <c r="I288" s="12"/>
      <c r="J288" s="12" t="s">
        <v>1690</v>
      </c>
    </row>
    <row r="289" spans="1:10" ht="16">
      <c r="A289" s="136" t="s">
        <v>1301</v>
      </c>
      <c r="B289" s="12" t="s">
        <v>1545</v>
      </c>
      <c r="C289" s="136" t="s">
        <v>1302</v>
      </c>
      <c r="D289" s="12">
        <v>2023</v>
      </c>
      <c r="E289" s="136" t="s">
        <v>1667</v>
      </c>
      <c r="F289" s="12" t="s">
        <v>545</v>
      </c>
      <c r="G289" s="136" t="s">
        <v>885</v>
      </c>
      <c r="H289" s="12"/>
      <c r="I289" s="12"/>
      <c r="J289" s="12" t="s">
        <v>1690</v>
      </c>
    </row>
    <row r="290" spans="1:10" ht="16">
      <c r="A290" s="136" t="s">
        <v>1303</v>
      </c>
      <c r="B290" s="12" t="s">
        <v>1546</v>
      </c>
      <c r="C290" s="136" t="s">
        <v>1304</v>
      </c>
      <c r="D290" s="12">
        <v>2023</v>
      </c>
      <c r="E290" s="136" t="s">
        <v>1667</v>
      </c>
      <c r="F290" s="12" t="s">
        <v>545</v>
      </c>
      <c r="G290" s="136" t="s">
        <v>885</v>
      </c>
      <c r="H290" s="12"/>
      <c r="I290" s="12"/>
      <c r="J290" s="12" t="s">
        <v>1690</v>
      </c>
    </row>
    <row r="291" spans="1:10" ht="16">
      <c r="A291" s="136" t="s">
        <v>1305</v>
      </c>
      <c r="B291" s="12" t="s">
        <v>38</v>
      </c>
      <c r="C291" s="136" t="s">
        <v>1306</v>
      </c>
      <c r="D291" s="12">
        <v>2023</v>
      </c>
      <c r="E291" s="136" t="s">
        <v>1667</v>
      </c>
      <c r="F291" s="12" t="s">
        <v>545</v>
      </c>
      <c r="G291" s="136" t="s">
        <v>885</v>
      </c>
      <c r="H291" s="12"/>
      <c r="I291" s="12"/>
      <c r="J291" s="12" t="s">
        <v>1690</v>
      </c>
    </row>
    <row r="292" spans="1:10" ht="16">
      <c r="A292" s="136" t="s">
        <v>1307</v>
      </c>
      <c r="B292" s="12" t="s">
        <v>36</v>
      </c>
      <c r="C292" s="136" t="s">
        <v>1308</v>
      </c>
      <c r="D292" s="12">
        <v>2023</v>
      </c>
      <c r="E292" s="136" t="s">
        <v>1667</v>
      </c>
      <c r="F292" s="12" t="s">
        <v>545</v>
      </c>
      <c r="G292" s="136" t="s">
        <v>885</v>
      </c>
      <c r="H292" s="12"/>
      <c r="I292" s="12"/>
      <c r="J292" s="12" t="s">
        <v>1690</v>
      </c>
    </row>
    <row r="293" spans="1:10" ht="16">
      <c r="A293" s="136" t="s">
        <v>1309</v>
      </c>
      <c r="B293" s="12" t="s">
        <v>1547</v>
      </c>
      <c r="C293" s="136" t="s">
        <v>1310</v>
      </c>
      <c r="D293" s="12">
        <v>2023</v>
      </c>
      <c r="E293" s="136" t="s">
        <v>1667</v>
      </c>
      <c r="F293" s="12" t="s">
        <v>545</v>
      </c>
      <c r="G293" s="136" t="s">
        <v>885</v>
      </c>
      <c r="H293" s="12"/>
      <c r="I293" s="12"/>
      <c r="J293" s="12" t="s">
        <v>1690</v>
      </c>
    </row>
    <row r="294" spans="1:10" ht="16">
      <c r="A294" s="136" t="s">
        <v>1311</v>
      </c>
      <c r="B294" s="12" t="s">
        <v>35</v>
      </c>
      <c r="C294" s="136" t="s">
        <v>1312</v>
      </c>
      <c r="D294" s="12">
        <v>2023</v>
      </c>
      <c r="E294" s="136" t="s">
        <v>1667</v>
      </c>
      <c r="F294" s="12" t="s">
        <v>545</v>
      </c>
      <c r="G294" s="136" t="s">
        <v>885</v>
      </c>
      <c r="H294" s="12"/>
      <c r="I294" s="12"/>
      <c r="J294" s="12" t="s">
        <v>1690</v>
      </c>
    </row>
    <row r="295" spans="1:10" ht="16">
      <c r="A295" s="136" t="s">
        <v>1313</v>
      </c>
      <c r="B295" s="12" t="s">
        <v>1548</v>
      </c>
      <c r="C295" s="136" t="s">
        <v>1314</v>
      </c>
      <c r="D295" s="12">
        <v>2023</v>
      </c>
      <c r="E295" s="136" t="s">
        <v>1667</v>
      </c>
      <c r="F295" s="12" t="s">
        <v>545</v>
      </c>
      <c r="G295" s="136" t="s">
        <v>885</v>
      </c>
      <c r="H295" s="12"/>
      <c r="I295" s="12"/>
      <c r="J295" s="12" t="s">
        <v>1690</v>
      </c>
    </row>
    <row r="296" spans="1:10" ht="16">
      <c r="A296" s="136" t="s">
        <v>1315</v>
      </c>
      <c r="B296" s="12" t="s">
        <v>1549</v>
      </c>
      <c r="C296" s="136" t="s">
        <v>1316</v>
      </c>
      <c r="D296" s="12">
        <v>2023</v>
      </c>
      <c r="E296" s="136" t="s">
        <v>1667</v>
      </c>
      <c r="F296" s="12" t="s">
        <v>545</v>
      </c>
      <c r="G296" s="136" t="s">
        <v>885</v>
      </c>
      <c r="H296" s="12"/>
      <c r="I296" s="12"/>
      <c r="J296" s="12" t="s">
        <v>1690</v>
      </c>
    </row>
    <row r="297" spans="1:10" ht="16">
      <c r="A297" s="136" t="s">
        <v>1317</v>
      </c>
      <c r="B297" s="12" t="s">
        <v>1550</v>
      </c>
      <c r="C297" s="136" t="s">
        <v>1318</v>
      </c>
      <c r="D297" s="12">
        <v>2023</v>
      </c>
      <c r="E297" s="136" t="s">
        <v>1667</v>
      </c>
      <c r="F297" s="12" t="s">
        <v>545</v>
      </c>
      <c r="G297" s="136" t="s">
        <v>885</v>
      </c>
      <c r="H297" s="12"/>
      <c r="I297" s="12"/>
      <c r="J297" s="12" t="s">
        <v>1690</v>
      </c>
    </row>
    <row r="298" spans="1:10" ht="16">
      <c r="A298" s="136" t="s">
        <v>1319</v>
      </c>
      <c r="B298" s="12" t="s">
        <v>827</v>
      </c>
      <c r="C298" s="136" t="s">
        <v>1320</v>
      </c>
      <c r="D298" s="12">
        <v>2023</v>
      </c>
      <c r="E298" s="136" t="s">
        <v>1667</v>
      </c>
      <c r="F298" s="12" t="s">
        <v>545</v>
      </c>
      <c r="G298" s="136" t="s">
        <v>885</v>
      </c>
      <c r="H298" s="12"/>
      <c r="I298" s="12"/>
      <c r="J298" s="12" t="s">
        <v>1690</v>
      </c>
    </row>
    <row r="299" spans="1:10" ht="16">
      <c r="A299" s="136" t="s">
        <v>1321</v>
      </c>
      <c r="B299" s="12" t="s">
        <v>1551</v>
      </c>
      <c r="C299" s="136" t="s">
        <v>1322</v>
      </c>
      <c r="D299" s="12">
        <v>2023</v>
      </c>
      <c r="E299" s="136" t="s">
        <v>1667</v>
      </c>
      <c r="F299" s="12" t="s">
        <v>545</v>
      </c>
      <c r="G299" s="136" t="s">
        <v>885</v>
      </c>
      <c r="H299" s="12"/>
      <c r="I299" s="12"/>
      <c r="J299" s="12" t="s">
        <v>1690</v>
      </c>
    </row>
    <row r="300" spans="1:10" ht="16">
      <c r="A300" s="136" t="s">
        <v>1323</v>
      </c>
      <c r="B300" s="12" t="s">
        <v>1552</v>
      </c>
      <c r="C300" s="136" t="s">
        <v>1324</v>
      </c>
      <c r="D300" s="12">
        <v>2023</v>
      </c>
      <c r="E300" s="136" t="s">
        <v>1667</v>
      </c>
      <c r="F300" s="12" t="s">
        <v>545</v>
      </c>
      <c r="G300" s="136" t="s">
        <v>885</v>
      </c>
      <c r="H300" s="12"/>
      <c r="I300" s="12"/>
      <c r="J300" s="12" t="s">
        <v>1690</v>
      </c>
    </row>
    <row r="301" spans="1:10" ht="16">
      <c r="A301" s="136" t="s">
        <v>1325</v>
      </c>
      <c r="B301" s="12" t="s">
        <v>1553</v>
      </c>
      <c r="C301" s="136" t="s">
        <v>1326</v>
      </c>
      <c r="D301" s="12">
        <v>2023</v>
      </c>
      <c r="E301" s="136" t="s">
        <v>1667</v>
      </c>
      <c r="F301" s="12" t="s">
        <v>545</v>
      </c>
      <c r="G301" s="136" t="s">
        <v>885</v>
      </c>
      <c r="H301" s="12"/>
      <c r="I301" s="12"/>
      <c r="J301" s="12" t="s">
        <v>1690</v>
      </c>
    </row>
    <row r="302" spans="1:10" ht="16">
      <c r="A302" s="136" t="s">
        <v>1327</v>
      </c>
      <c r="B302" s="12" t="s">
        <v>1554</v>
      </c>
      <c r="C302" s="136" t="s">
        <v>1328</v>
      </c>
      <c r="D302" s="12">
        <v>2023</v>
      </c>
      <c r="E302" s="136" t="s">
        <v>1667</v>
      </c>
      <c r="F302" s="12" t="s">
        <v>545</v>
      </c>
      <c r="G302" s="136" t="s">
        <v>885</v>
      </c>
      <c r="H302" s="12"/>
      <c r="I302" s="12"/>
      <c r="J302" s="12" t="s">
        <v>1690</v>
      </c>
    </row>
    <row r="303" spans="1:10" ht="16">
      <c r="A303" s="136" t="s">
        <v>1329</v>
      </c>
      <c r="B303" s="12" t="s">
        <v>1556</v>
      </c>
      <c r="C303" s="136" t="s">
        <v>1330</v>
      </c>
      <c r="D303" s="12">
        <v>2023</v>
      </c>
      <c r="E303" s="136" t="s">
        <v>1667</v>
      </c>
      <c r="F303" s="12" t="s">
        <v>545</v>
      </c>
      <c r="G303" s="136" t="s">
        <v>885</v>
      </c>
      <c r="H303" s="12"/>
      <c r="I303" s="12"/>
      <c r="J303" s="12" t="s">
        <v>1690</v>
      </c>
    </row>
    <row r="304" spans="1:10" ht="16">
      <c r="A304" s="136" t="s">
        <v>1331</v>
      </c>
      <c r="B304" s="12" t="s">
        <v>1555</v>
      </c>
      <c r="C304" s="136" t="s">
        <v>1332</v>
      </c>
      <c r="D304" s="12">
        <v>2023</v>
      </c>
      <c r="E304" s="136" t="s">
        <v>1669</v>
      </c>
      <c r="F304" s="12" t="s">
        <v>522</v>
      </c>
      <c r="G304" s="136" t="s">
        <v>885</v>
      </c>
      <c r="H304" s="12"/>
      <c r="I304" s="12"/>
      <c r="J304" s="12" t="s">
        <v>1690</v>
      </c>
    </row>
    <row r="305" spans="1:10" ht="16">
      <c r="A305" s="136" t="s">
        <v>1333</v>
      </c>
      <c r="B305" s="12" t="s">
        <v>1550</v>
      </c>
      <c r="C305" s="136" t="s">
        <v>1318</v>
      </c>
      <c r="D305" s="12">
        <v>2023</v>
      </c>
      <c r="E305" s="136" t="s">
        <v>1667</v>
      </c>
      <c r="F305" s="12" t="s">
        <v>545</v>
      </c>
      <c r="G305" s="136" t="s">
        <v>885</v>
      </c>
      <c r="H305" s="12"/>
      <c r="I305" s="12"/>
      <c r="J305" s="12" t="s">
        <v>1690</v>
      </c>
    </row>
    <row r="306" spans="1:10" ht="16">
      <c r="A306" s="136" t="s">
        <v>1334</v>
      </c>
      <c r="B306" s="12" t="s">
        <v>827</v>
      </c>
      <c r="C306" s="136" t="s">
        <v>1320</v>
      </c>
      <c r="D306" s="12">
        <v>2023</v>
      </c>
      <c r="E306" s="136" t="s">
        <v>1667</v>
      </c>
      <c r="F306" s="12" t="s">
        <v>545</v>
      </c>
      <c r="G306" s="136" t="s">
        <v>885</v>
      </c>
      <c r="H306" s="12"/>
      <c r="I306" s="12"/>
      <c r="J306" s="12" t="s">
        <v>1690</v>
      </c>
    </row>
    <row r="307" spans="1:10" ht="16">
      <c r="A307" s="136" t="s">
        <v>1335</v>
      </c>
      <c r="B307" s="12" t="s">
        <v>1557</v>
      </c>
      <c r="C307" s="136" t="s">
        <v>1336</v>
      </c>
      <c r="D307" s="12">
        <v>2023</v>
      </c>
      <c r="E307" s="136" t="s">
        <v>1667</v>
      </c>
      <c r="F307" s="12" t="s">
        <v>545</v>
      </c>
      <c r="G307" s="136" t="s">
        <v>885</v>
      </c>
      <c r="H307" s="12"/>
      <c r="I307" s="12"/>
      <c r="J307" s="12" t="s">
        <v>1690</v>
      </c>
    </row>
    <row r="308" spans="1:10" ht="16">
      <c r="A308" s="136" t="s">
        <v>1337</v>
      </c>
      <c r="B308" s="12" t="s">
        <v>1558</v>
      </c>
      <c r="C308" s="136" t="s">
        <v>1338</v>
      </c>
      <c r="D308" s="12">
        <v>2023</v>
      </c>
      <c r="E308" s="136" t="s">
        <v>1667</v>
      </c>
      <c r="F308" s="12" t="s">
        <v>545</v>
      </c>
      <c r="G308" s="136" t="s">
        <v>885</v>
      </c>
      <c r="H308" s="12"/>
      <c r="I308" s="12"/>
      <c r="J308" s="12" t="s">
        <v>1690</v>
      </c>
    </row>
    <row r="309" spans="1:10" ht="16">
      <c r="A309" s="136" t="s">
        <v>1339</v>
      </c>
      <c r="B309" s="12" t="s">
        <v>1559</v>
      </c>
      <c r="C309" s="136" t="s">
        <v>1340</v>
      </c>
      <c r="D309" s="12">
        <v>2023</v>
      </c>
      <c r="E309" s="136" t="s">
        <v>1667</v>
      </c>
      <c r="F309" s="12" t="s">
        <v>545</v>
      </c>
      <c r="G309" s="136" t="s">
        <v>885</v>
      </c>
      <c r="H309" s="12"/>
      <c r="I309" s="12"/>
      <c r="J309" s="12" t="s">
        <v>1690</v>
      </c>
    </row>
    <row r="310" spans="1:10" ht="16">
      <c r="A310" s="136" t="s">
        <v>1341</v>
      </c>
      <c r="B310" s="12" t="s">
        <v>1560</v>
      </c>
      <c r="C310" s="136" t="s">
        <v>1342</v>
      </c>
      <c r="D310" s="12">
        <v>2023</v>
      </c>
      <c r="E310" s="136" t="s">
        <v>1667</v>
      </c>
      <c r="F310" s="12" t="s">
        <v>545</v>
      </c>
      <c r="G310" s="136" t="s">
        <v>885</v>
      </c>
      <c r="H310" s="12"/>
      <c r="I310" s="12"/>
      <c r="J310" s="12" t="s">
        <v>1690</v>
      </c>
    </row>
    <row r="311" spans="1:10" ht="16">
      <c r="A311" s="136" t="s">
        <v>1343</v>
      </c>
      <c r="B311" s="12" t="s">
        <v>1561</v>
      </c>
      <c r="C311" s="136" t="s">
        <v>1344</v>
      </c>
      <c r="D311" s="12">
        <v>2023</v>
      </c>
      <c r="E311" s="136" t="s">
        <v>1667</v>
      </c>
      <c r="F311" s="12" t="s">
        <v>545</v>
      </c>
      <c r="G311" s="136" t="s">
        <v>885</v>
      </c>
      <c r="H311" s="12"/>
      <c r="I311" s="12"/>
      <c r="J311" s="12" t="s">
        <v>1690</v>
      </c>
    </row>
    <row r="312" spans="1:10" ht="16">
      <c r="A312" s="136" t="s">
        <v>1345</v>
      </c>
      <c r="B312" s="12" t="s">
        <v>1562</v>
      </c>
      <c r="C312" s="136" t="s">
        <v>1346</v>
      </c>
      <c r="D312" s="12">
        <v>2023</v>
      </c>
      <c r="E312" s="136" t="s">
        <v>1667</v>
      </c>
      <c r="F312" s="12" t="s">
        <v>545</v>
      </c>
      <c r="G312" s="136" t="s">
        <v>885</v>
      </c>
      <c r="H312" s="12"/>
      <c r="I312" s="12"/>
      <c r="J312" s="12" t="s">
        <v>1690</v>
      </c>
    </row>
    <row r="313" spans="1:10" ht="16">
      <c r="A313" s="136" t="s">
        <v>1347</v>
      </c>
      <c r="B313" s="12" t="s">
        <v>1563</v>
      </c>
      <c r="C313" s="136" t="s">
        <v>1348</v>
      </c>
      <c r="D313" s="12">
        <v>2023</v>
      </c>
      <c r="E313" s="136" t="s">
        <v>1667</v>
      </c>
      <c r="F313" s="12" t="s">
        <v>545</v>
      </c>
      <c r="G313" s="136" t="s">
        <v>885</v>
      </c>
      <c r="H313" s="12"/>
      <c r="I313" s="12"/>
      <c r="J313" s="12" t="s">
        <v>1690</v>
      </c>
    </row>
    <row r="314" spans="1:10" ht="16">
      <c r="A314" s="136" t="s">
        <v>1349</v>
      </c>
      <c r="B314" s="12" t="s">
        <v>1564</v>
      </c>
      <c r="C314" s="136" t="s">
        <v>1350</v>
      </c>
      <c r="D314" s="12">
        <v>2023</v>
      </c>
      <c r="E314" s="136" t="s">
        <v>1675</v>
      </c>
      <c r="F314" s="12" t="s">
        <v>530</v>
      </c>
      <c r="G314" s="136" t="s">
        <v>885</v>
      </c>
      <c r="H314" s="12"/>
      <c r="I314" s="12"/>
      <c r="J314" s="12" t="s">
        <v>1690</v>
      </c>
    </row>
    <row r="315" spans="1:10" ht="16">
      <c r="A315" s="136" t="s">
        <v>1351</v>
      </c>
      <c r="B315" s="12" t="s">
        <v>1565</v>
      </c>
      <c r="C315" s="136" t="s">
        <v>1352</v>
      </c>
      <c r="D315" s="12">
        <v>2023</v>
      </c>
      <c r="E315" s="136" t="s">
        <v>1667</v>
      </c>
      <c r="F315" s="12" t="s">
        <v>545</v>
      </c>
      <c r="G315" s="136" t="s">
        <v>885</v>
      </c>
      <c r="H315" s="12"/>
      <c r="I315" s="12"/>
      <c r="J315" s="12" t="s">
        <v>1690</v>
      </c>
    </row>
    <row r="316" spans="1:10" ht="16">
      <c r="A316" s="136" t="s">
        <v>1353</v>
      </c>
      <c r="B316" s="12" t="s">
        <v>1566</v>
      </c>
      <c r="C316" s="136" t="s">
        <v>1354</v>
      </c>
      <c r="D316" s="12">
        <v>2023</v>
      </c>
      <c r="E316" s="136" t="s">
        <v>1667</v>
      </c>
      <c r="F316" s="12" t="s">
        <v>545</v>
      </c>
      <c r="G316" s="136" t="s">
        <v>885</v>
      </c>
      <c r="H316" s="12"/>
      <c r="I316" s="12"/>
      <c r="J316" s="12" t="s">
        <v>1690</v>
      </c>
    </row>
    <row r="317" spans="1:10" ht="16">
      <c r="A317" s="136" t="s">
        <v>1355</v>
      </c>
      <c r="B317" s="12" t="s">
        <v>1567</v>
      </c>
      <c r="C317" s="136" t="s">
        <v>1356</v>
      </c>
      <c r="D317" s="12">
        <v>2023</v>
      </c>
      <c r="E317" s="136" t="s">
        <v>1667</v>
      </c>
      <c r="F317" s="12" t="s">
        <v>545</v>
      </c>
      <c r="G317" s="136" t="s">
        <v>885</v>
      </c>
      <c r="H317" s="12"/>
      <c r="I317" s="12"/>
      <c r="J317" s="12" t="s">
        <v>1690</v>
      </c>
    </row>
    <row r="318" spans="1:10" ht="16">
      <c r="A318" s="136" t="s">
        <v>1357</v>
      </c>
      <c r="B318" s="12" t="s">
        <v>1568</v>
      </c>
      <c r="C318" s="136" t="s">
        <v>1358</v>
      </c>
      <c r="D318" s="12">
        <v>2023</v>
      </c>
      <c r="E318" s="136" t="s">
        <v>1667</v>
      </c>
      <c r="F318" s="12" t="s">
        <v>545</v>
      </c>
      <c r="G318" s="136" t="s">
        <v>885</v>
      </c>
      <c r="H318" s="12"/>
      <c r="I318" s="12"/>
      <c r="J318" s="12" t="s">
        <v>1690</v>
      </c>
    </row>
    <row r="319" spans="1:10" ht="16">
      <c r="A319" s="136" t="s">
        <v>1359</v>
      </c>
      <c r="B319" s="12" t="s">
        <v>1569</v>
      </c>
      <c r="C319" s="136" t="s">
        <v>1360</v>
      </c>
      <c r="D319" s="12">
        <v>2023</v>
      </c>
      <c r="E319" s="136" t="s">
        <v>1667</v>
      </c>
      <c r="F319" s="12" t="s">
        <v>545</v>
      </c>
      <c r="G319" s="136" t="s">
        <v>885</v>
      </c>
      <c r="H319" s="12"/>
      <c r="I319" s="12"/>
      <c r="J319" s="12" t="s">
        <v>1690</v>
      </c>
    </row>
    <row r="320" spans="1:10" ht="16">
      <c r="A320" s="136" t="s">
        <v>1361</v>
      </c>
      <c r="B320" s="12" t="s">
        <v>1570</v>
      </c>
      <c r="C320" s="136" t="s">
        <v>1362</v>
      </c>
      <c r="D320" s="12">
        <v>2023</v>
      </c>
      <c r="E320" s="136" t="s">
        <v>1667</v>
      </c>
      <c r="F320" s="12" t="s">
        <v>545</v>
      </c>
      <c r="G320" s="136" t="s">
        <v>885</v>
      </c>
      <c r="H320" s="12"/>
      <c r="I320" s="12"/>
      <c r="J320" s="12" t="s">
        <v>1690</v>
      </c>
    </row>
    <row r="321" spans="1:10" ht="16">
      <c r="A321" s="136" t="s">
        <v>1363</v>
      </c>
      <c r="B321" s="12" t="s">
        <v>1571</v>
      </c>
      <c r="C321" s="136" t="s">
        <v>1287</v>
      </c>
      <c r="D321" s="12">
        <v>2023</v>
      </c>
      <c r="E321" s="136" t="s">
        <v>1669</v>
      </c>
      <c r="F321" s="12" t="s">
        <v>522</v>
      </c>
      <c r="G321" s="136" t="s">
        <v>885</v>
      </c>
      <c r="H321" s="12"/>
      <c r="I321" s="12"/>
      <c r="J321" s="12" t="s">
        <v>1690</v>
      </c>
    </row>
    <row r="322" spans="1:10" ht="16">
      <c r="A322" s="136" t="s">
        <v>1364</v>
      </c>
      <c r="B322" s="12" t="s">
        <v>1572</v>
      </c>
      <c r="C322" s="136" t="s">
        <v>1365</v>
      </c>
      <c r="D322" s="12">
        <v>2023</v>
      </c>
      <c r="E322" s="136" t="s">
        <v>1676</v>
      </c>
      <c r="F322" s="12" t="s">
        <v>530</v>
      </c>
      <c r="G322" s="136" t="s">
        <v>885</v>
      </c>
      <c r="H322" s="12"/>
      <c r="I322" s="12"/>
      <c r="J322" s="12" t="s">
        <v>1690</v>
      </c>
    </row>
    <row r="323" spans="1:10" ht="16">
      <c r="A323" s="136" t="s">
        <v>1366</v>
      </c>
      <c r="B323" s="12" t="s">
        <v>1573</v>
      </c>
      <c r="C323" s="136" t="s">
        <v>1367</v>
      </c>
      <c r="D323" s="12">
        <v>2023</v>
      </c>
      <c r="E323" s="136" t="s">
        <v>1667</v>
      </c>
      <c r="F323" s="12" t="s">
        <v>545</v>
      </c>
      <c r="G323" s="136" t="s">
        <v>885</v>
      </c>
      <c r="H323" s="12"/>
      <c r="I323" s="12"/>
      <c r="J323" s="12" t="s">
        <v>1690</v>
      </c>
    </row>
    <row r="324" spans="1:10" ht="16">
      <c r="A324" s="136" t="s">
        <v>1368</v>
      </c>
      <c r="B324" s="12" t="s">
        <v>1574</v>
      </c>
      <c r="C324" s="136" t="s">
        <v>1369</v>
      </c>
      <c r="D324" s="12">
        <v>2023</v>
      </c>
      <c r="E324" s="136" t="s">
        <v>1677</v>
      </c>
      <c r="F324" s="12" t="s">
        <v>530</v>
      </c>
      <c r="G324" s="136" t="s">
        <v>885</v>
      </c>
      <c r="H324" s="12"/>
      <c r="I324" s="12"/>
      <c r="J324" s="12" t="s">
        <v>1690</v>
      </c>
    </row>
    <row r="325" spans="1:10" ht="16">
      <c r="A325" s="136" t="s">
        <v>1370</v>
      </c>
      <c r="B325" s="12" t="s">
        <v>1575</v>
      </c>
      <c r="C325" s="136" t="s">
        <v>1371</v>
      </c>
      <c r="D325" s="12">
        <v>2023</v>
      </c>
      <c r="E325" s="136" t="s">
        <v>1667</v>
      </c>
      <c r="F325" s="12" t="s">
        <v>545</v>
      </c>
      <c r="G325" s="136" t="s">
        <v>885</v>
      </c>
      <c r="H325" s="12"/>
      <c r="I325" s="12"/>
      <c r="J325" s="12" t="s">
        <v>1690</v>
      </c>
    </row>
    <row r="326" spans="1:10" ht="16">
      <c r="A326" s="136" t="s">
        <v>1372</v>
      </c>
      <c r="B326" s="12" t="s">
        <v>1576</v>
      </c>
      <c r="C326" s="136" t="s">
        <v>1373</v>
      </c>
      <c r="D326" s="12">
        <v>2023</v>
      </c>
      <c r="E326" s="136" t="s">
        <v>1678</v>
      </c>
      <c r="F326" s="12" t="s">
        <v>530</v>
      </c>
      <c r="G326" s="136" t="s">
        <v>885</v>
      </c>
      <c r="H326" s="12"/>
      <c r="I326" s="12"/>
      <c r="J326" s="12" t="s">
        <v>1690</v>
      </c>
    </row>
    <row r="327" spans="1:10" ht="16">
      <c r="A327" s="136" t="s">
        <v>1374</v>
      </c>
      <c r="B327" s="12" t="s">
        <v>1577</v>
      </c>
      <c r="C327" s="136" t="s">
        <v>1375</v>
      </c>
      <c r="D327" s="12">
        <v>2023</v>
      </c>
      <c r="E327" s="136" t="s">
        <v>1678</v>
      </c>
      <c r="F327" s="12" t="s">
        <v>530</v>
      </c>
      <c r="G327" s="136" t="s">
        <v>885</v>
      </c>
      <c r="H327" s="12"/>
      <c r="I327" s="12"/>
      <c r="J327" s="12" t="s">
        <v>1690</v>
      </c>
    </row>
    <row r="328" spans="1:10" ht="16">
      <c r="A328" s="136" t="s">
        <v>1376</v>
      </c>
      <c r="B328" s="12" t="s">
        <v>1578</v>
      </c>
      <c r="C328" s="136" t="s">
        <v>1377</v>
      </c>
      <c r="D328" s="12">
        <v>2023</v>
      </c>
      <c r="E328" s="136" t="s">
        <v>1678</v>
      </c>
      <c r="F328" s="12" t="s">
        <v>530</v>
      </c>
      <c r="G328" s="136" t="s">
        <v>885</v>
      </c>
      <c r="H328" s="12"/>
      <c r="I328" s="12"/>
      <c r="J328" s="12" t="s">
        <v>1690</v>
      </c>
    </row>
    <row r="329" spans="1:10" ht="16">
      <c r="A329" s="136" t="s">
        <v>1378</v>
      </c>
      <c r="B329" s="12" t="s">
        <v>1579</v>
      </c>
      <c r="C329" s="136" t="s">
        <v>1379</v>
      </c>
      <c r="D329" s="12">
        <v>2023</v>
      </c>
      <c r="E329" s="136" t="s">
        <v>1679</v>
      </c>
      <c r="F329" s="12" t="s">
        <v>530</v>
      </c>
      <c r="G329" s="136" t="s">
        <v>885</v>
      </c>
      <c r="H329" s="12"/>
      <c r="I329" s="12"/>
      <c r="J329" s="12" t="s">
        <v>1690</v>
      </c>
    </row>
    <row r="330" spans="1:10" ht="16">
      <c r="A330" s="136" t="s">
        <v>1380</v>
      </c>
      <c r="B330" s="12" t="s">
        <v>1580</v>
      </c>
      <c r="C330" s="136" t="s">
        <v>1381</v>
      </c>
      <c r="D330" s="12">
        <v>2023</v>
      </c>
      <c r="E330" s="136" t="s">
        <v>1667</v>
      </c>
      <c r="F330" s="12" t="s">
        <v>545</v>
      </c>
      <c r="G330" s="136" t="s">
        <v>885</v>
      </c>
      <c r="H330" s="12"/>
      <c r="I330" s="12"/>
      <c r="J330" s="12" t="s">
        <v>1690</v>
      </c>
    </row>
    <row r="331" spans="1:10" ht="16">
      <c r="A331" s="136" t="s">
        <v>1382</v>
      </c>
      <c r="B331" s="12" t="s">
        <v>1581</v>
      </c>
      <c r="C331" s="136" t="s">
        <v>1383</v>
      </c>
      <c r="D331" s="12">
        <v>2023</v>
      </c>
      <c r="E331" s="136" t="s">
        <v>1680</v>
      </c>
      <c r="F331" s="12" t="s">
        <v>530</v>
      </c>
      <c r="G331" s="136" t="s">
        <v>885</v>
      </c>
      <c r="H331" s="12"/>
      <c r="I331" s="12"/>
      <c r="J331" s="12" t="s">
        <v>1690</v>
      </c>
    </row>
    <row r="332" spans="1:10" ht="16">
      <c r="A332" s="136" t="s">
        <v>1384</v>
      </c>
      <c r="B332" s="12" t="s">
        <v>1582</v>
      </c>
      <c r="C332" s="136" t="s">
        <v>1385</v>
      </c>
      <c r="D332" s="12">
        <v>2023</v>
      </c>
      <c r="E332" s="136" t="s">
        <v>1669</v>
      </c>
      <c r="F332" s="12" t="s">
        <v>522</v>
      </c>
      <c r="G332" s="136" t="s">
        <v>885</v>
      </c>
      <c r="H332" s="12"/>
      <c r="I332" s="12"/>
      <c r="J332" s="12" t="s">
        <v>1690</v>
      </c>
    </row>
    <row r="333" spans="1:10" ht="16">
      <c r="A333" s="136" t="s">
        <v>1386</v>
      </c>
      <c r="B333" s="12" t="s">
        <v>1583</v>
      </c>
      <c r="C333" s="136" t="s">
        <v>1387</v>
      </c>
      <c r="D333" s="12">
        <v>2023</v>
      </c>
      <c r="E333" s="136" t="s">
        <v>1669</v>
      </c>
      <c r="F333" s="12" t="s">
        <v>522</v>
      </c>
      <c r="G333" s="136" t="s">
        <v>885</v>
      </c>
      <c r="H333" s="12"/>
      <c r="I333" s="12"/>
      <c r="J333" s="12" t="s">
        <v>1690</v>
      </c>
    </row>
    <row r="334" spans="1:10" ht="16">
      <c r="A334" s="136" t="s">
        <v>1388</v>
      </c>
      <c r="B334" s="12" t="s">
        <v>1584</v>
      </c>
      <c r="C334" s="136" t="s">
        <v>1389</v>
      </c>
      <c r="D334" s="12">
        <v>2023</v>
      </c>
      <c r="E334" s="136" t="s">
        <v>1669</v>
      </c>
      <c r="F334" s="12" t="s">
        <v>522</v>
      </c>
      <c r="G334" s="136" t="s">
        <v>885</v>
      </c>
      <c r="H334" s="12"/>
      <c r="I334" s="12"/>
      <c r="J334" s="12" t="s">
        <v>1690</v>
      </c>
    </row>
    <row r="335" spans="1:10" ht="68">
      <c r="A335" s="136" t="s">
        <v>1390</v>
      </c>
      <c r="B335" s="12" t="s">
        <v>1585</v>
      </c>
      <c r="C335" s="137" t="s">
        <v>1391</v>
      </c>
      <c r="D335" s="12">
        <v>2023</v>
      </c>
      <c r="E335" s="136" t="s">
        <v>1667</v>
      </c>
      <c r="F335" s="12" t="s">
        <v>545</v>
      </c>
      <c r="G335" s="136" t="s">
        <v>885</v>
      </c>
      <c r="H335" s="12"/>
      <c r="I335" s="12"/>
      <c r="J335" s="12" t="s">
        <v>1690</v>
      </c>
    </row>
    <row r="336" spans="1:10" ht="16">
      <c r="A336" s="136" t="s">
        <v>1392</v>
      </c>
      <c r="B336" s="12" t="s">
        <v>1586</v>
      </c>
      <c r="C336" s="136" t="s">
        <v>1393</v>
      </c>
      <c r="D336" s="12">
        <v>2023</v>
      </c>
      <c r="E336" s="136" t="s">
        <v>1667</v>
      </c>
      <c r="F336" s="12" t="s">
        <v>545</v>
      </c>
      <c r="G336" s="136" t="s">
        <v>885</v>
      </c>
      <c r="H336" s="12"/>
      <c r="I336" s="12"/>
      <c r="J336" s="12" t="s">
        <v>1690</v>
      </c>
    </row>
    <row r="337" spans="1:10" ht="16">
      <c r="A337" s="136" t="s">
        <v>1394</v>
      </c>
      <c r="B337" s="12" t="s">
        <v>1587</v>
      </c>
      <c r="C337" s="136" t="s">
        <v>1395</v>
      </c>
      <c r="D337" s="12">
        <v>2023</v>
      </c>
      <c r="E337" s="136" t="s">
        <v>1667</v>
      </c>
      <c r="F337" s="12" t="s">
        <v>545</v>
      </c>
      <c r="G337" s="136" t="s">
        <v>885</v>
      </c>
      <c r="H337" s="12"/>
      <c r="I337" s="12"/>
      <c r="J337" s="12" t="s">
        <v>1690</v>
      </c>
    </row>
    <row r="338" spans="1:10" ht="16">
      <c r="A338" s="136" t="s">
        <v>1396</v>
      </c>
      <c r="B338" s="12" t="s">
        <v>1588</v>
      </c>
      <c r="C338" s="136" t="s">
        <v>1397</v>
      </c>
      <c r="D338" s="12">
        <v>2023</v>
      </c>
      <c r="E338" s="136" t="s">
        <v>1667</v>
      </c>
      <c r="F338" s="12" t="s">
        <v>545</v>
      </c>
      <c r="G338" s="136" t="s">
        <v>885</v>
      </c>
      <c r="H338" s="12"/>
      <c r="I338" s="12"/>
      <c r="J338" s="12" t="s">
        <v>1690</v>
      </c>
    </row>
    <row r="339" spans="1:10" ht="16">
      <c r="A339" s="136" t="s">
        <v>1398</v>
      </c>
      <c r="B339" s="12" t="s">
        <v>1589</v>
      </c>
      <c r="C339" s="136" t="s">
        <v>1399</v>
      </c>
      <c r="D339" s="12">
        <v>2023</v>
      </c>
      <c r="E339" s="136" t="s">
        <v>1667</v>
      </c>
      <c r="F339" s="12" t="s">
        <v>545</v>
      </c>
      <c r="G339" s="136" t="s">
        <v>885</v>
      </c>
      <c r="H339" s="12"/>
      <c r="I339" s="12"/>
      <c r="J339" s="12" t="s">
        <v>1690</v>
      </c>
    </row>
    <row r="340" spans="1:10" ht="16">
      <c r="A340" s="136" t="s">
        <v>1400</v>
      </c>
      <c r="B340" s="12" t="s">
        <v>1590</v>
      </c>
      <c r="C340" s="136" t="s">
        <v>1401</v>
      </c>
      <c r="D340" s="12">
        <v>2023</v>
      </c>
      <c r="E340" s="136" t="s">
        <v>1669</v>
      </c>
      <c r="F340" s="12" t="s">
        <v>522</v>
      </c>
      <c r="G340" s="136" t="s">
        <v>885</v>
      </c>
      <c r="H340" s="12"/>
      <c r="I340" s="12"/>
      <c r="J340" s="12" t="s">
        <v>1690</v>
      </c>
    </row>
    <row r="341" spans="1:10" ht="16">
      <c r="A341" s="136" t="s">
        <v>1402</v>
      </c>
      <c r="B341" s="12" t="s">
        <v>1597</v>
      </c>
      <c r="C341" s="136" t="s">
        <v>1403</v>
      </c>
      <c r="D341" s="12">
        <v>2023</v>
      </c>
      <c r="E341" s="136" t="s">
        <v>1681</v>
      </c>
      <c r="F341" s="136" t="s">
        <v>530</v>
      </c>
      <c r="G341" s="136" t="s">
        <v>885</v>
      </c>
      <c r="H341" s="12"/>
      <c r="I341" s="12"/>
      <c r="J341" s="12" t="s">
        <v>1690</v>
      </c>
    </row>
    <row r="342" spans="1:10" ht="16">
      <c r="A342" s="136" t="s">
        <v>1404</v>
      </c>
      <c r="B342" s="12" t="s">
        <v>1598</v>
      </c>
      <c r="C342" s="136" t="s">
        <v>1287</v>
      </c>
      <c r="D342" s="12">
        <v>2023</v>
      </c>
      <c r="E342" s="136" t="s">
        <v>1669</v>
      </c>
      <c r="F342" s="12" t="s">
        <v>522</v>
      </c>
      <c r="G342" s="136" t="s">
        <v>885</v>
      </c>
      <c r="H342" s="12"/>
      <c r="I342" s="12"/>
      <c r="J342" s="12" t="s">
        <v>1690</v>
      </c>
    </row>
    <row r="343" spans="1:10" ht="16">
      <c r="A343" s="136" t="s">
        <v>1405</v>
      </c>
      <c r="B343" s="12" t="s">
        <v>1591</v>
      </c>
      <c r="C343" s="136" t="s">
        <v>1406</v>
      </c>
      <c r="D343" s="12">
        <v>2023</v>
      </c>
      <c r="E343" s="136" t="s">
        <v>1682</v>
      </c>
      <c r="F343" s="12" t="s">
        <v>530</v>
      </c>
      <c r="G343" s="136" t="s">
        <v>885</v>
      </c>
      <c r="H343" s="12"/>
      <c r="I343" s="12"/>
      <c r="J343" s="12" t="s">
        <v>1690</v>
      </c>
    </row>
    <row r="344" spans="1:10" ht="16">
      <c r="A344" s="136" t="s">
        <v>1407</v>
      </c>
      <c r="B344" s="12" t="s">
        <v>1592</v>
      </c>
      <c r="C344" s="136" t="s">
        <v>1408</v>
      </c>
      <c r="D344" s="12">
        <v>2023</v>
      </c>
      <c r="E344" s="136" t="s">
        <v>1682</v>
      </c>
      <c r="F344" s="12" t="s">
        <v>530</v>
      </c>
      <c r="G344" s="136" t="s">
        <v>885</v>
      </c>
      <c r="H344" s="12"/>
      <c r="I344" s="12"/>
      <c r="J344" s="12" t="s">
        <v>1690</v>
      </c>
    </row>
    <row r="345" spans="1:10" ht="16">
      <c r="A345" s="136" t="s">
        <v>1409</v>
      </c>
      <c r="B345" s="12" t="s">
        <v>1593</v>
      </c>
      <c r="C345" s="136" t="s">
        <v>1410</v>
      </c>
      <c r="D345" s="12">
        <v>2023</v>
      </c>
      <c r="E345" s="136" t="s">
        <v>1682</v>
      </c>
      <c r="F345" s="12" t="s">
        <v>530</v>
      </c>
      <c r="G345" s="136" t="s">
        <v>885</v>
      </c>
      <c r="H345" s="12"/>
      <c r="I345" s="12"/>
      <c r="J345" s="12" t="s">
        <v>1690</v>
      </c>
    </row>
    <row r="346" spans="1:10" ht="16">
      <c r="A346" s="136" t="s">
        <v>1411</v>
      </c>
      <c r="B346" s="12" t="s">
        <v>1594</v>
      </c>
      <c r="C346" s="136" t="s">
        <v>1412</v>
      </c>
      <c r="D346" s="12">
        <v>2023</v>
      </c>
      <c r="E346" s="136" t="s">
        <v>1682</v>
      </c>
      <c r="F346" s="12" t="s">
        <v>530</v>
      </c>
      <c r="G346" s="136" t="s">
        <v>885</v>
      </c>
      <c r="H346" s="12"/>
      <c r="I346" s="12"/>
      <c r="J346" s="12" t="s">
        <v>1690</v>
      </c>
    </row>
    <row r="347" spans="1:10" ht="16">
      <c r="A347" s="136" t="s">
        <v>1413</v>
      </c>
      <c r="B347" s="12" t="s">
        <v>1595</v>
      </c>
      <c r="C347" s="136" t="s">
        <v>1414</v>
      </c>
      <c r="D347" s="12">
        <v>2023</v>
      </c>
      <c r="E347" s="136" t="s">
        <v>1682</v>
      </c>
      <c r="F347" s="12" t="s">
        <v>530</v>
      </c>
      <c r="G347" s="136" t="s">
        <v>885</v>
      </c>
      <c r="H347" s="12"/>
      <c r="I347" s="12"/>
      <c r="J347" s="12" t="s">
        <v>1690</v>
      </c>
    </row>
    <row r="348" spans="1:10" ht="16">
      <c r="A348" s="136" t="s">
        <v>1415</v>
      </c>
      <c r="B348" s="12" t="s">
        <v>1596</v>
      </c>
      <c r="C348" s="136" t="s">
        <v>1416</v>
      </c>
      <c r="D348" s="12">
        <v>2023</v>
      </c>
      <c r="E348" s="136" t="s">
        <v>1682</v>
      </c>
      <c r="F348" s="12" t="s">
        <v>530</v>
      </c>
      <c r="G348" s="136" t="s">
        <v>885</v>
      </c>
      <c r="H348" s="12"/>
      <c r="I348" s="12"/>
      <c r="J348" s="12" t="s">
        <v>1690</v>
      </c>
    </row>
    <row r="349" spans="1:10" ht="16">
      <c r="A349" s="136" t="s">
        <v>1417</v>
      </c>
      <c r="B349" s="12" t="s">
        <v>1599</v>
      </c>
      <c r="C349" s="136" t="s">
        <v>1418</v>
      </c>
      <c r="D349" s="12">
        <v>2023</v>
      </c>
      <c r="E349" s="136" t="s">
        <v>1682</v>
      </c>
      <c r="F349" s="12" t="s">
        <v>530</v>
      </c>
      <c r="G349" s="136" t="s">
        <v>885</v>
      </c>
      <c r="H349" s="12"/>
      <c r="I349" s="12"/>
      <c r="J349" s="12" t="s">
        <v>1690</v>
      </c>
    </row>
    <row r="350" spans="1:10" ht="16">
      <c r="A350" s="136" t="s">
        <v>1419</v>
      </c>
      <c r="B350" s="12" t="s">
        <v>1600</v>
      </c>
      <c r="C350" s="136" t="s">
        <v>1420</v>
      </c>
      <c r="D350" s="12">
        <v>2023</v>
      </c>
      <c r="E350" s="136" t="s">
        <v>1682</v>
      </c>
      <c r="F350" s="12" t="s">
        <v>530</v>
      </c>
      <c r="G350" s="136" t="s">
        <v>885</v>
      </c>
      <c r="H350" s="12"/>
      <c r="I350" s="12"/>
      <c r="J350" s="12" t="s">
        <v>1690</v>
      </c>
    </row>
    <row r="351" spans="1:10" ht="16">
      <c r="A351" s="136" t="s">
        <v>1421</v>
      </c>
      <c r="B351" s="12" t="s">
        <v>1601</v>
      </c>
      <c r="C351" s="136" t="s">
        <v>1422</v>
      </c>
      <c r="D351" s="12">
        <v>2023</v>
      </c>
      <c r="E351" s="136" t="s">
        <v>1682</v>
      </c>
      <c r="F351" s="12" t="s">
        <v>530</v>
      </c>
      <c r="G351" s="136" t="s">
        <v>885</v>
      </c>
      <c r="H351" s="12"/>
      <c r="I351" s="12"/>
      <c r="J351" s="12" t="s">
        <v>1690</v>
      </c>
    </row>
    <row r="352" spans="1:10" ht="16">
      <c r="A352" s="136" t="s">
        <v>1423</v>
      </c>
      <c r="B352" s="12" t="s">
        <v>1602</v>
      </c>
      <c r="C352" s="136" t="s">
        <v>1424</v>
      </c>
      <c r="D352" s="12">
        <v>2023</v>
      </c>
      <c r="E352" s="136" t="s">
        <v>1682</v>
      </c>
      <c r="F352" s="12" t="s">
        <v>530</v>
      </c>
      <c r="G352" s="136" t="s">
        <v>885</v>
      </c>
      <c r="H352" s="12"/>
      <c r="I352" s="12"/>
      <c r="J352" s="12" t="s">
        <v>1690</v>
      </c>
    </row>
    <row r="353" spans="1:10" ht="16">
      <c r="A353" s="136" t="s">
        <v>1425</v>
      </c>
      <c r="B353" s="12" t="s">
        <v>1603</v>
      </c>
      <c r="C353" s="136" t="s">
        <v>1426</v>
      </c>
      <c r="D353" s="12">
        <v>2023</v>
      </c>
      <c r="E353" s="136" t="s">
        <v>1682</v>
      </c>
      <c r="F353" s="12" t="s">
        <v>530</v>
      </c>
      <c r="G353" s="136" t="s">
        <v>885</v>
      </c>
      <c r="H353" s="12"/>
      <c r="I353" s="12"/>
      <c r="J353" s="12" t="s">
        <v>1690</v>
      </c>
    </row>
    <row r="354" spans="1:10" ht="16">
      <c r="A354" s="136" t="s">
        <v>1427</v>
      </c>
      <c r="B354" s="12" t="s">
        <v>1604</v>
      </c>
      <c r="C354" s="136" t="s">
        <v>1428</v>
      </c>
      <c r="D354" s="12">
        <v>2023</v>
      </c>
      <c r="E354" s="136" t="s">
        <v>1682</v>
      </c>
      <c r="F354" s="12" t="s">
        <v>530</v>
      </c>
      <c r="G354" s="136" t="s">
        <v>885</v>
      </c>
      <c r="H354" s="12"/>
      <c r="I354" s="12"/>
      <c r="J354" s="12" t="s">
        <v>1690</v>
      </c>
    </row>
    <row r="355" spans="1:10" ht="16">
      <c r="A355" s="136" t="s">
        <v>1429</v>
      </c>
      <c r="B355" s="12" t="s">
        <v>1606</v>
      </c>
      <c r="C355" s="136" t="s">
        <v>1430</v>
      </c>
      <c r="D355" s="12">
        <v>2023</v>
      </c>
      <c r="E355" s="136" t="s">
        <v>1682</v>
      </c>
      <c r="F355" s="12" t="s">
        <v>530</v>
      </c>
      <c r="G355" s="136" t="s">
        <v>885</v>
      </c>
      <c r="H355" s="12"/>
      <c r="I355" s="12"/>
      <c r="J355" s="12" t="s">
        <v>1690</v>
      </c>
    </row>
    <row r="356" spans="1:10" ht="16">
      <c r="A356" s="136" t="s">
        <v>1431</v>
      </c>
      <c r="B356" s="12" t="s">
        <v>1605</v>
      </c>
      <c r="C356" s="136" t="s">
        <v>1432</v>
      </c>
      <c r="D356" s="12">
        <v>2023</v>
      </c>
      <c r="E356" s="136" t="s">
        <v>1682</v>
      </c>
      <c r="F356" s="12" t="s">
        <v>530</v>
      </c>
      <c r="G356" s="136" t="s">
        <v>885</v>
      </c>
      <c r="H356" s="12"/>
      <c r="I356" s="12"/>
      <c r="J356" s="12" t="s">
        <v>1690</v>
      </c>
    </row>
    <row r="357" spans="1:10" ht="16">
      <c r="A357" s="136" t="s">
        <v>1433</v>
      </c>
      <c r="B357" s="12" t="s">
        <v>1607</v>
      </c>
      <c r="C357" s="136" t="s">
        <v>1434</v>
      </c>
      <c r="D357" s="12">
        <v>2023</v>
      </c>
      <c r="E357" s="136" t="s">
        <v>1682</v>
      </c>
      <c r="F357" s="12" t="s">
        <v>530</v>
      </c>
      <c r="G357" s="136" t="s">
        <v>885</v>
      </c>
      <c r="H357" s="12"/>
      <c r="I357" s="12"/>
      <c r="J357" s="12" t="s">
        <v>1690</v>
      </c>
    </row>
    <row r="358" spans="1:10" ht="16">
      <c r="A358" s="136" t="s">
        <v>1435</v>
      </c>
      <c r="B358" s="12" t="s">
        <v>1436</v>
      </c>
      <c r="C358" s="136" t="s">
        <v>1436</v>
      </c>
      <c r="D358" s="12">
        <v>2023</v>
      </c>
      <c r="E358" s="136" t="s">
        <v>1682</v>
      </c>
      <c r="F358" s="12" t="s">
        <v>530</v>
      </c>
      <c r="G358" s="136" t="s">
        <v>885</v>
      </c>
      <c r="H358" s="12"/>
      <c r="I358" s="12"/>
      <c r="J358" s="12" t="s">
        <v>1690</v>
      </c>
    </row>
    <row r="359" spans="1:10" ht="16">
      <c r="A359" s="136" t="s">
        <v>1437</v>
      </c>
      <c r="B359" s="12" t="s">
        <v>1608</v>
      </c>
      <c r="C359" s="136" t="s">
        <v>1287</v>
      </c>
      <c r="D359" s="12">
        <v>2023</v>
      </c>
      <c r="E359" s="136" t="s">
        <v>1669</v>
      </c>
      <c r="F359" s="12" t="s">
        <v>522</v>
      </c>
      <c r="G359" s="136" t="s">
        <v>885</v>
      </c>
      <c r="H359" s="12"/>
      <c r="I359" s="12"/>
      <c r="J359" s="12" t="s">
        <v>1690</v>
      </c>
    </row>
    <row r="360" spans="1:10" ht="16">
      <c r="A360" s="136" t="s">
        <v>1438</v>
      </c>
      <c r="B360" s="12" t="s">
        <v>1609</v>
      </c>
      <c r="C360" s="136" t="s">
        <v>1414</v>
      </c>
      <c r="D360" s="12">
        <v>2023</v>
      </c>
      <c r="E360" s="136" t="s">
        <v>1682</v>
      </c>
      <c r="F360" s="12" t="s">
        <v>530</v>
      </c>
      <c r="G360" s="136" t="s">
        <v>885</v>
      </c>
      <c r="H360" s="12"/>
      <c r="I360" s="12"/>
      <c r="J360" s="12" t="s">
        <v>1690</v>
      </c>
    </row>
    <row r="361" spans="1:10" ht="16">
      <c r="A361" s="136" t="s">
        <v>1439</v>
      </c>
      <c r="B361" s="12" t="s">
        <v>1610</v>
      </c>
      <c r="C361" s="136" t="s">
        <v>1440</v>
      </c>
      <c r="D361" s="12">
        <v>2023</v>
      </c>
      <c r="E361" s="136" t="s">
        <v>1682</v>
      </c>
      <c r="F361" s="12" t="s">
        <v>530</v>
      </c>
      <c r="G361" s="136" t="s">
        <v>885</v>
      </c>
      <c r="H361" s="12"/>
      <c r="I361" s="12"/>
      <c r="J361" s="12" t="s">
        <v>1690</v>
      </c>
    </row>
    <row r="362" spans="1:10" ht="16">
      <c r="A362" s="136" t="s">
        <v>1441</v>
      </c>
      <c r="B362" s="12" t="s">
        <v>1611</v>
      </c>
      <c r="C362" s="136" t="s">
        <v>1442</v>
      </c>
      <c r="D362" s="12">
        <v>2023</v>
      </c>
      <c r="E362" s="136" t="s">
        <v>1682</v>
      </c>
      <c r="F362" s="12" t="s">
        <v>530</v>
      </c>
      <c r="G362" s="136" t="s">
        <v>885</v>
      </c>
      <c r="H362" s="12"/>
      <c r="I362" s="12"/>
      <c r="J362" s="12" t="s">
        <v>1690</v>
      </c>
    </row>
    <row r="363" spans="1:10" ht="16">
      <c r="A363" s="136" t="s">
        <v>1443</v>
      </c>
      <c r="B363" s="12" t="s">
        <v>1612</v>
      </c>
      <c r="C363" s="136" t="s">
        <v>1444</v>
      </c>
      <c r="D363" s="12">
        <v>2023</v>
      </c>
      <c r="E363" s="136" t="s">
        <v>1682</v>
      </c>
      <c r="F363" s="12" t="s">
        <v>530</v>
      </c>
      <c r="G363" s="136" t="s">
        <v>885</v>
      </c>
      <c r="H363" s="12"/>
      <c r="I363" s="12"/>
      <c r="J363" s="12" t="s">
        <v>1690</v>
      </c>
    </row>
    <row r="364" spans="1:10" ht="16">
      <c r="A364" s="136" t="s">
        <v>1445</v>
      </c>
      <c r="B364" s="12" t="s">
        <v>1613</v>
      </c>
      <c r="C364" s="136" t="s">
        <v>1416</v>
      </c>
      <c r="D364" s="12">
        <v>2023</v>
      </c>
      <c r="E364" s="136" t="s">
        <v>1682</v>
      </c>
      <c r="F364" s="12" t="s">
        <v>530</v>
      </c>
      <c r="G364" s="136" t="s">
        <v>885</v>
      </c>
      <c r="H364" s="12"/>
      <c r="I364" s="12"/>
      <c r="J364" s="12" t="s">
        <v>1690</v>
      </c>
    </row>
    <row r="365" spans="1:10" ht="16">
      <c r="A365" s="136" t="s">
        <v>1446</v>
      </c>
      <c r="B365" s="12" t="s">
        <v>1614</v>
      </c>
      <c r="C365" s="136" t="s">
        <v>1418</v>
      </c>
      <c r="D365" s="12">
        <v>2023</v>
      </c>
      <c r="E365" s="136" t="s">
        <v>1682</v>
      </c>
      <c r="F365" s="12" t="s">
        <v>530</v>
      </c>
      <c r="G365" s="136" t="s">
        <v>885</v>
      </c>
      <c r="H365" s="12"/>
      <c r="I365" s="12"/>
      <c r="J365" s="12" t="s">
        <v>1690</v>
      </c>
    </row>
    <row r="366" spans="1:10" ht="16">
      <c r="A366" s="136" t="s">
        <v>1447</v>
      </c>
      <c r="B366" s="12" t="s">
        <v>1615</v>
      </c>
      <c r="C366" s="136" t="s">
        <v>1420</v>
      </c>
      <c r="D366" s="12">
        <v>2023</v>
      </c>
      <c r="E366" s="136" t="s">
        <v>1682</v>
      </c>
      <c r="F366" s="12" t="s">
        <v>530</v>
      </c>
      <c r="G366" s="136" t="s">
        <v>885</v>
      </c>
      <c r="H366" s="12"/>
      <c r="I366" s="12"/>
      <c r="J366" s="12" t="s">
        <v>1690</v>
      </c>
    </row>
    <row r="367" spans="1:10" ht="16">
      <c r="A367" s="136" t="s">
        <v>1448</v>
      </c>
      <c r="B367" s="12" t="s">
        <v>1616</v>
      </c>
      <c r="C367" s="136" t="s">
        <v>1422</v>
      </c>
      <c r="D367" s="12">
        <v>2023</v>
      </c>
      <c r="E367" s="136" t="s">
        <v>1682</v>
      </c>
      <c r="F367" s="12" t="s">
        <v>530</v>
      </c>
      <c r="G367" s="136" t="s">
        <v>885</v>
      </c>
      <c r="H367" s="12"/>
      <c r="I367" s="12"/>
      <c r="J367" s="12" t="s">
        <v>1690</v>
      </c>
    </row>
    <row r="368" spans="1:10" ht="16">
      <c r="A368" s="136" t="s">
        <v>1449</v>
      </c>
      <c r="B368" s="12" t="s">
        <v>1617</v>
      </c>
      <c r="C368" s="136" t="s">
        <v>1430</v>
      </c>
      <c r="D368" s="12">
        <v>2023</v>
      </c>
      <c r="E368" s="136" t="s">
        <v>1682</v>
      </c>
      <c r="F368" s="12" t="s">
        <v>530</v>
      </c>
      <c r="G368" s="136" t="s">
        <v>885</v>
      </c>
      <c r="H368" s="12"/>
      <c r="I368" s="12"/>
      <c r="J368" s="12" t="s">
        <v>1690</v>
      </c>
    </row>
    <row r="369" spans="1:10" ht="16">
      <c r="A369" s="136" t="s">
        <v>1450</v>
      </c>
      <c r="B369" s="12" t="s">
        <v>1618</v>
      </c>
      <c r="C369" s="136" t="s">
        <v>1432</v>
      </c>
      <c r="D369" s="12">
        <v>2023</v>
      </c>
      <c r="E369" s="136" t="s">
        <v>1682</v>
      </c>
      <c r="F369" s="12" t="s">
        <v>530</v>
      </c>
      <c r="G369" s="136" t="s">
        <v>885</v>
      </c>
      <c r="H369" s="12"/>
      <c r="I369" s="12"/>
      <c r="J369" s="12" t="s">
        <v>1690</v>
      </c>
    </row>
    <row r="370" spans="1:10" ht="16">
      <c r="A370" s="136" t="s">
        <v>1451</v>
      </c>
      <c r="B370" s="12" t="s">
        <v>1619</v>
      </c>
      <c r="C370" s="136" t="s">
        <v>1436</v>
      </c>
      <c r="D370" s="12">
        <v>2023</v>
      </c>
      <c r="E370" s="136" t="s">
        <v>1682</v>
      </c>
      <c r="F370" s="12" t="s">
        <v>530</v>
      </c>
      <c r="G370" s="136" t="s">
        <v>885</v>
      </c>
      <c r="H370" s="12"/>
      <c r="I370" s="12"/>
      <c r="J370" s="12" t="s">
        <v>1690</v>
      </c>
    </row>
    <row r="371" spans="1:10" ht="16">
      <c r="A371" s="136" t="s">
        <v>1452</v>
      </c>
      <c r="B371" s="12" t="s">
        <v>1620</v>
      </c>
      <c r="C371" s="136" t="s">
        <v>1273</v>
      </c>
      <c r="D371" s="12">
        <v>2023</v>
      </c>
      <c r="E371" s="136" t="s">
        <v>1669</v>
      </c>
      <c r="F371" s="12" t="s">
        <v>522</v>
      </c>
      <c r="G371" s="136" t="s">
        <v>885</v>
      </c>
      <c r="H371" s="12"/>
      <c r="I371" s="12"/>
      <c r="J371" s="12" t="s">
        <v>1690</v>
      </c>
    </row>
    <row r="372" spans="1:10" ht="16">
      <c r="A372" s="136" t="s">
        <v>1453</v>
      </c>
      <c r="B372" s="12" t="s">
        <v>1621</v>
      </c>
      <c r="C372" s="136" t="s">
        <v>1454</v>
      </c>
      <c r="D372" s="12">
        <v>2023</v>
      </c>
      <c r="E372" s="136" t="s">
        <v>1683</v>
      </c>
      <c r="F372" s="12" t="s">
        <v>530</v>
      </c>
      <c r="G372" s="136" t="s">
        <v>885</v>
      </c>
      <c r="H372" s="12"/>
      <c r="I372" s="12"/>
      <c r="J372" s="12" t="s">
        <v>1690</v>
      </c>
    </row>
    <row r="373" spans="1:10" ht="16">
      <c r="A373" s="136" t="s">
        <v>1455</v>
      </c>
      <c r="B373" s="12" t="s">
        <v>1622</v>
      </c>
      <c r="C373" s="136" t="s">
        <v>1287</v>
      </c>
      <c r="D373" s="12">
        <v>2023</v>
      </c>
      <c r="E373" s="136" t="s">
        <v>1669</v>
      </c>
      <c r="F373" s="12" t="s">
        <v>522</v>
      </c>
      <c r="G373" s="136" t="s">
        <v>885</v>
      </c>
      <c r="H373" s="12"/>
      <c r="I373" s="12"/>
      <c r="J373" s="12" t="s">
        <v>1690</v>
      </c>
    </row>
    <row r="374" spans="1:10" ht="16">
      <c r="A374" s="136" t="s">
        <v>1456</v>
      </c>
      <c r="B374" s="12" t="s">
        <v>1623</v>
      </c>
      <c r="C374" s="136" t="s">
        <v>1457</v>
      </c>
      <c r="D374" s="12">
        <v>2023</v>
      </c>
      <c r="E374" s="136" t="s">
        <v>1683</v>
      </c>
      <c r="F374" s="12" t="s">
        <v>530</v>
      </c>
      <c r="G374" s="136" t="s">
        <v>885</v>
      </c>
      <c r="H374" s="12"/>
      <c r="I374" s="12"/>
      <c r="J374" s="12" t="s">
        <v>1690</v>
      </c>
    </row>
    <row r="375" spans="1:10" ht="16">
      <c r="A375" s="136" t="s">
        <v>1458</v>
      </c>
      <c r="B375" s="12" t="s">
        <v>1624</v>
      </c>
      <c r="C375" s="136" t="s">
        <v>1287</v>
      </c>
      <c r="D375" s="12">
        <v>2023</v>
      </c>
      <c r="E375" s="136" t="s">
        <v>1669</v>
      </c>
      <c r="F375" s="12" t="s">
        <v>522</v>
      </c>
      <c r="G375" s="136" t="s">
        <v>885</v>
      </c>
      <c r="H375" s="12"/>
      <c r="I375" s="12"/>
      <c r="J375" s="12" t="s">
        <v>1690</v>
      </c>
    </row>
    <row r="376" spans="1:10" ht="16">
      <c r="A376" s="136" t="s">
        <v>1459</v>
      </c>
      <c r="B376" s="12" t="s">
        <v>1625</v>
      </c>
      <c r="C376" s="136" t="s">
        <v>1460</v>
      </c>
      <c r="D376" s="12">
        <v>2023</v>
      </c>
      <c r="E376" s="136" t="s">
        <v>1684</v>
      </c>
      <c r="F376" s="12" t="s">
        <v>530</v>
      </c>
      <c r="G376" s="136" t="s">
        <v>885</v>
      </c>
      <c r="H376" s="12"/>
      <c r="I376" s="12"/>
      <c r="J376" s="12" t="s">
        <v>1690</v>
      </c>
    </row>
    <row r="377" spans="1:10" ht="16">
      <c r="A377" s="136" t="s">
        <v>1461</v>
      </c>
      <c r="B377" s="12" t="s">
        <v>1626</v>
      </c>
      <c r="C377" s="136" t="s">
        <v>1287</v>
      </c>
      <c r="D377" s="12">
        <v>2023</v>
      </c>
      <c r="E377" s="136" t="s">
        <v>1669</v>
      </c>
      <c r="F377" s="12" t="s">
        <v>522</v>
      </c>
      <c r="G377" s="136" t="s">
        <v>885</v>
      </c>
      <c r="H377" s="12"/>
      <c r="I377" s="12"/>
      <c r="J377" s="12" t="s">
        <v>1690</v>
      </c>
    </row>
    <row r="378" spans="1:10" ht="16">
      <c r="A378" s="136" t="s">
        <v>1462</v>
      </c>
      <c r="B378" s="12" t="s">
        <v>1627</v>
      </c>
      <c r="C378" s="136" t="s">
        <v>1463</v>
      </c>
      <c r="D378" s="12">
        <v>2023</v>
      </c>
      <c r="E378" s="136" t="s">
        <v>1685</v>
      </c>
      <c r="F378" s="12" t="s">
        <v>530</v>
      </c>
      <c r="G378" s="136" t="s">
        <v>885</v>
      </c>
      <c r="H378" s="12"/>
      <c r="I378" s="12"/>
      <c r="J378" s="12" t="s">
        <v>1690</v>
      </c>
    </row>
    <row r="379" spans="1:10" ht="16">
      <c r="A379" s="136" t="s">
        <v>1464</v>
      </c>
      <c r="B379" s="12" t="s">
        <v>1628</v>
      </c>
      <c r="C379" s="136" t="s">
        <v>1465</v>
      </c>
      <c r="D379" s="12">
        <v>2023</v>
      </c>
      <c r="E379" s="136" t="s">
        <v>1685</v>
      </c>
      <c r="F379" s="12" t="s">
        <v>530</v>
      </c>
      <c r="G379" s="136" t="s">
        <v>885</v>
      </c>
      <c r="H379" s="12"/>
      <c r="I379" s="12"/>
      <c r="J379" s="12" t="s">
        <v>1690</v>
      </c>
    </row>
    <row r="380" spans="1:10" ht="16">
      <c r="A380" s="136" t="s">
        <v>1466</v>
      </c>
      <c r="B380" s="12" t="s">
        <v>1629</v>
      </c>
      <c r="C380" s="136" t="s">
        <v>1467</v>
      </c>
      <c r="D380" s="12">
        <v>2023</v>
      </c>
      <c r="E380" s="136" t="s">
        <v>1685</v>
      </c>
      <c r="F380" s="12" t="s">
        <v>530</v>
      </c>
      <c r="G380" s="136" t="s">
        <v>885</v>
      </c>
      <c r="H380" s="12"/>
      <c r="I380" s="12"/>
      <c r="J380" s="12" t="s">
        <v>1690</v>
      </c>
    </row>
    <row r="381" spans="1:10" ht="16">
      <c r="A381" s="136" t="s">
        <v>1468</v>
      </c>
      <c r="B381" s="12" t="s">
        <v>1630</v>
      </c>
      <c r="C381" s="136" t="s">
        <v>1469</v>
      </c>
      <c r="D381" s="12">
        <v>2023</v>
      </c>
      <c r="E381" s="136" t="s">
        <v>1686</v>
      </c>
      <c r="F381" s="12" t="s">
        <v>530</v>
      </c>
      <c r="G381" s="136" t="s">
        <v>885</v>
      </c>
      <c r="H381" s="12"/>
      <c r="I381" s="12"/>
      <c r="J381" s="12" t="s">
        <v>1690</v>
      </c>
    </row>
    <row r="382" spans="1:10" ht="16">
      <c r="A382" s="136" t="s">
        <v>1470</v>
      </c>
      <c r="B382" s="12" t="s">
        <v>1631</v>
      </c>
      <c r="C382" s="136" t="s">
        <v>1471</v>
      </c>
      <c r="D382" s="12">
        <v>2023</v>
      </c>
      <c r="E382" s="136" t="s">
        <v>1667</v>
      </c>
      <c r="F382" s="12" t="s">
        <v>545</v>
      </c>
      <c r="G382" s="136" t="s">
        <v>885</v>
      </c>
      <c r="H382" s="12"/>
      <c r="I382" s="12"/>
      <c r="J382" s="12" t="s">
        <v>1690</v>
      </c>
    </row>
    <row r="383" spans="1:10" ht="16">
      <c r="A383" s="136" t="s">
        <v>1472</v>
      </c>
      <c r="B383" s="12" t="s">
        <v>1566</v>
      </c>
      <c r="C383" s="136" t="s">
        <v>1473</v>
      </c>
      <c r="D383" s="12">
        <v>2023</v>
      </c>
      <c r="E383" s="136" t="s">
        <v>1680</v>
      </c>
      <c r="F383" s="12" t="s">
        <v>530</v>
      </c>
      <c r="G383" s="136" t="s">
        <v>885</v>
      </c>
      <c r="H383" s="12"/>
      <c r="I383" s="12"/>
      <c r="J383" s="12" t="s">
        <v>1690</v>
      </c>
    </row>
    <row r="384" spans="1:10" ht="16">
      <c r="A384" s="136" t="s">
        <v>1474</v>
      </c>
      <c r="B384" s="12" t="s">
        <v>1632</v>
      </c>
      <c r="C384" s="136" t="s">
        <v>1475</v>
      </c>
      <c r="D384" s="12">
        <v>2023</v>
      </c>
      <c r="E384" s="136" t="s">
        <v>1669</v>
      </c>
      <c r="F384" s="12" t="s">
        <v>522</v>
      </c>
      <c r="G384" s="136" t="s">
        <v>885</v>
      </c>
      <c r="H384" s="12"/>
      <c r="I384" s="12"/>
      <c r="J384" s="12" t="s">
        <v>1690</v>
      </c>
    </row>
    <row r="385" spans="1:10" ht="16">
      <c r="A385" s="136" t="s">
        <v>1476</v>
      </c>
      <c r="B385" s="12" t="s">
        <v>1633</v>
      </c>
      <c r="C385" s="136" t="s">
        <v>1477</v>
      </c>
      <c r="D385" s="12">
        <v>2023</v>
      </c>
      <c r="E385" s="136" t="s">
        <v>1667</v>
      </c>
      <c r="F385" s="12" t="s">
        <v>545</v>
      </c>
      <c r="G385" s="136" t="s">
        <v>885</v>
      </c>
      <c r="H385" s="12"/>
      <c r="I385" s="12"/>
      <c r="J385" s="12" t="s">
        <v>1690</v>
      </c>
    </row>
    <row r="386" spans="1:10" ht="16">
      <c r="A386" s="136" t="s">
        <v>1478</v>
      </c>
      <c r="B386" s="12" t="s">
        <v>1634</v>
      </c>
      <c r="C386" s="136" t="s">
        <v>1479</v>
      </c>
      <c r="D386" s="12">
        <v>2023</v>
      </c>
      <c r="E386" s="136" t="s">
        <v>1669</v>
      </c>
      <c r="F386" s="12" t="s">
        <v>522</v>
      </c>
      <c r="G386" s="136" t="s">
        <v>885</v>
      </c>
      <c r="H386" s="12"/>
      <c r="I386" s="12"/>
      <c r="J386" s="12" t="s">
        <v>1690</v>
      </c>
    </row>
    <row r="387" spans="1:10" ht="16">
      <c r="A387" s="136" t="s">
        <v>1480</v>
      </c>
      <c r="B387" s="12" t="s">
        <v>1635</v>
      </c>
      <c r="C387" s="136" t="s">
        <v>1481</v>
      </c>
      <c r="D387" s="12">
        <v>2023</v>
      </c>
      <c r="E387" s="136" t="s">
        <v>1687</v>
      </c>
      <c r="F387" s="12" t="s">
        <v>530</v>
      </c>
      <c r="G387" s="136" t="s">
        <v>885</v>
      </c>
      <c r="H387" s="12"/>
      <c r="I387" s="12"/>
      <c r="J387" s="12" t="s">
        <v>1690</v>
      </c>
    </row>
    <row r="388" spans="1:10" ht="16">
      <c r="A388" s="136" t="s">
        <v>1482</v>
      </c>
      <c r="B388" s="12" t="s">
        <v>1636</v>
      </c>
      <c r="C388" s="136" t="s">
        <v>1287</v>
      </c>
      <c r="D388" s="12">
        <v>2023</v>
      </c>
      <c r="E388" s="136" t="s">
        <v>1669</v>
      </c>
      <c r="F388" s="12" t="s">
        <v>522</v>
      </c>
      <c r="G388" s="136" t="s">
        <v>885</v>
      </c>
      <c r="H388" s="12"/>
      <c r="I388" s="12"/>
      <c r="J388" s="12" t="s">
        <v>1690</v>
      </c>
    </row>
    <row r="389" spans="1:10" ht="16">
      <c r="A389" s="136" t="s">
        <v>1483</v>
      </c>
      <c r="B389" s="12" t="s">
        <v>1637</v>
      </c>
      <c r="C389" s="136" t="s">
        <v>1406</v>
      </c>
      <c r="D389" s="12">
        <v>2023</v>
      </c>
      <c r="E389" s="136" t="s">
        <v>1682</v>
      </c>
      <c r="F389" s="12" t="s">
        <v>530</v>
      </c>
      <c r="G389" s="136" t="s">
        <v>885</v>
      </c>
      <c r="H389" s="12"/>
      <c r="I389" s="12"/>
      <c r="J389" s="12" t="s">
        <v>1690</v>
      </c>
    </row>
    <row r="390" spans="1:10" ht="16">
      <c r="A390" s="136" t="s">
        <v>1484</v>
      </c>
      <c r="B390" s="12" t="s">
        <v>1638</v>
      </c>
      <c r="C390" s="136" t="s">
        <v>1485</v>
      </c>
      <c r="D390" s="12">
        <v>2023</v>
      </c>
      <c r="E390" s="136" t="s">
        <v>1682</v>
      </c>
      <c r="F390" s="12" t="s">
        <v>530</v>
      </c>
      <c r="G390" s="136" t="s">
        <v>885</v>
      </c>
      <c r="H390" s="12"/>
      <c r="I390" s="12"/>
      <c r="J390" s="12" t="s">
        <v>1690</v>
      </c>
    </row>
    <row r="391" spans="1:10" ht="16">
      <c r="A391" s="136" t="s">
        <v>1486</v>
      </c>
      <c r="B391" s="12" t="s">
        <v>1639</v>
      </c>
      <c r="C391" s="136" t="s">
        <v>1410</v>
      </c>
      <c r="D391" s="12">
        <v>2023</v>
      </c>
      <c r="E391" s="136" t="s">
        <v>1682</v>
      </c>
      <c r="F391" s="12" t="s">
        <v>530</v>
      </c>
      <c r="G391" s="136" t="s">
        <v>885</v>
      </c>
      <c r="H391" s="12"/>
      <c r="I391" s="12"/>
      <c r="J391" s="12" t="s">
        <v>1690</v>
      </c>
    </row>
    <row r="392" spans="1:10" ht="16">
      <c r="A392" s="136" t="s">
        <v>1487</v>
      </c>
      <c r="B392" s="12" t="s">
        <v>1640</v>
      </c>
      <c r="C392" s="136" t="s">
        <v>1488</v>
      </c>
      <c r="D392" s="12">
        <v>2023</v>
      </c>
      <c r="E392" s="136" t="s">
        <v>1682</v>
      </c>
      <c r="F392" s="12" t="s">
        <v>530</v>
      </c>
      <c r="G392" s="136" t="s">
        <v>885</v>
      </c>
      <c r="H392" s="12"/>
      <c r="I392" s="12"/>
      <c r="J392" s="12" t="s">
        <v>1690</v>
      </c>
    </row>
    <row r="393" spans="1:10" ht="16">
      <c r="A393" s="136" t="s">
        <v>1489</v>
      </c>
      <c r="B393" s="12" t="s">
        <v>517</v>
      </c>
      <c r="C393" s="136" t="s">
        <v>1490</v>
      </c>
      <c r="D393" s="12">
        <v>2023</v>
      </c>
      <c r="E393" s="136" t="s">
        <v>1682</v>
      </c>
      <c r="F393" s="12" t="s">
        <v>530</v>
      </c>
      <c r="G393" s="136" t="s">
        <v>885</v>
      </c>
      <c r="H393" s="12"/>
      <c r="I393" s="12"/>
      <c r="J393" s="12" t="s">
        <v>1690</v>
      </c>
    </row>
    <row r="394" spans="1:10" ht="16">
      <c r="A394" s="136" t="s">
        <v>1491</v>
      </c>
      <c r="B394" s="12" t="s">
        <v>1641</v>
      </c>
      <c r="C394" s="136" t="s">
        <v>1416</v>
      </c>
      <c r="D394" s="12">
        <v>2023</v>
      </c>
      <c r="E394" s="136" t="s">
        <v>1682</v>
      </c>
      <c r="F394" s="12" t="s">
        <v>530</v>
      </c>
      <c r="G394" s="136" t="s">
        <v>885</v>
      </c>
      <c r="H394" s="12"/>
      <c r="I394" s="12"/>
      <c r="J394" s="12" t="s">
        <v>1690</v>
      </c>
    </row>
    <row r="395" spans="1:10" ht="16">
      <c r="A395" s="136" t="s">
        <v>1492</v>
      </c>
      <c r="B395" s="12" t="s">
        <v>1642</v>
      </c>
      <c r="C395" s="136" t="s">
        <v>1418</v>
      </c>
      <c r="D395" s="12">
        <v>2023</v>
      </c>
      <c r="E395" s="136" t="s">
        <v>1682</v>
      </c>
      <c r="F395" s="12" t="s">
        <v>530</v>
      </c>
      <c r="G395" s="136" t="s">
        <v>885</v>
      </c>
      <c r="H395" s="12"/>
      <c r="I395" s="12"/>
      <c r="J395" s="12" t="s">
        <v>1690</v>
      </c>
    </row>
    <row r="396" spans="1:10" ht="16">
      <c r="A396" s="136" t="s">
        <v>1493</v>
      </c>
      <c r="B396" s="12" t="s">
        <v>1643</v>
      </c>
      <c r="C396" s="136" t="s">
        <v>1424</v>
      </c>
      <c r="D396" s="12">
        <v>2023</v>
      </c>
      <c r="E396" s="136" t="s">
        <v>1682</v>
      </c>
      <c r="F396" s="12" t="s">
        <v>530</v>
      </c>
      <c r="G396" s="136" t="s">
        <v>885</v>
      </c>
      <c r="H396" s="12"/>
      <c r="I396" s="12"/>
      <c r="J396" s="12" t="s">
        <v>1690</v>
      </c>
    </row>
    <row r="397" spans="1:10" ht="16">
      <c r="A397" s="136" t="s">
        <v>1494</v>
      </c>
      <c r="B397" s="12" t="s">
        <v>1644</v>
      </c>
      <c r="C397" s="136" t="s">
        <v>1426</v>
      </c>
      <c r="D397" s="12">
        <v>2023</v>
      </c>
      <c r="E397" s="136" t="s">
        <v>1682</v>
      </c>
      <c r="F397" s="12" t="s">
        <v>530</v>
      </c>
      <c r="G397" s="136" t="s">
        <v>885</v>
      </c>
      <c r="H397" s="12"/>
      <c r="I397" s="12"/>
      <c r="J397" s="12" t="s">
        <v>1690</v>
      </c>
    </row>
    <row r="398" spans="1:10" ht="16">
      <c r="A398" s="136" t="s">
        <v>1495</v>
      </c>
      <c r="B398" s="12" t="s">
        <v>1645</v>
      </c>
      <c r="C398" s="136" t="s">
        <v>1496</v>
      </c>
      <c r="D398" s="12">
        <v>2023</v>
      </c>
      <c r="E398" s="136" t="s">
        <v>1682</v>
      </c>
      <c r="F398" s="12" t="s">
        <v>530</v>
      </c>
      <c r="G398" s="136" t="s">
        <v>885</v>
      </c>
      <c r="H398" s="12"/>
      <c r="I398" s="12"/>
      <c r="J398" s="12" t="s">
        <v>1690</v>
      </c>
    </row>
    <row r="399" spans="1:10" ht="16">
      <c r="A399" s="136" t="s">
        <v>1497</v>
      </c>
      <c r="B399" s="12" t="s">
        <v>1646</v>
      </c>
      <c r="C399" s="136" t="s">
        <v>1430</v>
      </c>
      <c r="D399" s="12">
        <v>2023</v>
      </c>
      <c r="E399" s="136" t="s">
        <v>1682</v>
      </c>
      <c r="F399" s="12" t="s">
        <v>530</v>
      </c>
      <c r="G399" s="136" t="s">
        <v>885</v>
      </c>
      <c r="H399" s="12"/>
      <c r="I399" s="12"/>
      <c r="J399" s="12" t="s">
        <v>1690</v>
      </c>
    </row>
    <row r="400" spans="1:10" ht="16">
      <c r="A400" s="136" t="s">
        <v>1498</v>
      </c>
      <c r="B400" s="12" t="s">
        <v>1647</v>
      </c>
      <c r="C400" s="136" t="s">
        <v>1432</v>
      </c>
      <c r="D400" s="12">
        <v>2023</v>
      </c>
      <c r="E400" s="136" t="s">
        <v>1682</v>
      </c>
      <c r="F400" s="12" t="s">
        <v>530</v>
      </c>
      <c r="G400" s="136" t="s">
        <v>885</v>
      </c>
      <c r="H400" s="12"/>
      <c r="I400" s="12"/>
      <c r="J400" s="12" t="s">
        <v>1690</v>
      </c>
    </row>
    <row r="401" spans="1:10" ht="16">
      <c r="A401" s="136" t="s">
        <v>1499</v>
      </c>
      <c r="B401" s="12" t="s">
        <v>1648</v>
      </c>
      <c r="C401" s="136" t="s">
        <v>1434</v>
      </c>
      <c r="D401" s="12">
        <v>2023</v>
      </c>
      <c r="E401" s="136" t="s">
        <v>1682</v>
      </c>
      <c r="F401" s="12" t="s">
        <v>530</v>
      </c>
      <c r="G401" s="136" t="s">
        <v>885</v>
      </c>
      <c r="H401" s="12"/>
      <c r="I401" s="12"/>
      <c r="J401" s="12" t="s">
        <v>1690</v>
      </c>
    </row>
    <row r="402" spans="1:10" ht="16">
      <c r="A402" s="136" t="s">
        <v>1500</v>
      </c>
      <c r="B402" s="12" t="s">
        <v>1649</v>
      </c>
      <c r="C402" s="136" t="s">
        <v>1436</v>
      </c>
      <c r="D402" s="12">
        <v>2023</v>
      </c>
      <c r="E402" s="136" t="s">
        <v>1682</v>
      </c>
      <c r="F402" s="12" t="s">
        <v>530</v>
      </c>
      <c r="G402" s="136" t="s">
        <v>885</v>
      </c>
      <c r="H402" s="12"/>
      <c r="I402" s="12"/>
      <c r="J402" s="12" t="s">
        <v>1690</v>
      </c>
    </row>
    <row r="403" spans="1:10" ht="16">
      <c r="A403" s="136" t="s">
        <v>1501</v>
      </c>
      <c r="B403" s="12" t="s">
        <v>1650</v>
      </c>
      <c r="C403" s="136" t="s">
        <v>1287</v>
      </c>
      <c r="D403" s="12">
        <v>2023</v>
      </c>
      <c r="E403" s="136" t="s">
        <v>1669</v>
      </c>
      <c r="F403" s="12" t="s">
        <v>522</v>
      </c>
      <c r="G403" s="136" t="s">
        <v>885</v>
      </c>
      <c r="H403" s="12"/>
      <c r="I403" s="12"/>
      <c r="J403" s="12" t="s">
        <v>1690</v>
      </c>
    </row>
    <row r="404" spans="1:10" ht="51">
      <c r="A404" s="136" t="s">
        <v>1502</v>
      </c>
      <c r="B404" s="12" t="s">
        <v>1651</v>
      </c>
      <c r="C404" s="137" t="s">
        <v>1503</v>
      </c>
      <c r="D404" s="12">
        <v>2023</v>
      </c>
      <c r="E404" s="136" t="s">
        <v>1688</v>
      </c>
      <c r="F404" s="12" t="s">
        <v>530</v>
      </c>
      <c r="G404" s="136" t="s">
        <v>885</v>
      </c>
      <c r="H404" s="12"/>
      <c r="I404" s="12"/>
      <c r="J404" s="12" t="s">
        <v>1690</v>
      </c>
    </row>
    <row r="405" spans="1:10" ht="16">
      <c r="A405" s="136" t="s">
        <v>1504</v>
      </c>
      <c r="B405" s="12" t="s">
        <v>1652</v>
      </c>
      <c r="C405" s="136" t="s">
        <v>1287</v>
      </c>
      <c r="D405" s="12">
        <v>2023</v>
      </c>
      <c r="E405" s="136" t="s">
        <v>1669</v>
      </c>
      <c r="F405" s="12" t="s">
        <v>522</v>
      </c>
      <c r="G405" s="136" t="s">
        <v>885</v>
      </c>
      <c r="H405" s="12"/>
      <c r="I405" s="12"/>
      <c r="J405" s="12" t="s">
        <v>1690</v>
      </c>
    </row>
    <row r="406" spans="1:10" ht="68">
      <c r="A406" s="136" t="s">
        <v>1505</v>
      </c>
      <c r="B406" s="12" t="s">
        <v>1653</v>
      </c>
      <c r="C406" s="137" t="s">
        <v>1506</v>
      </c>
      <c r="D406" s="12">
        <v>2023</v>
      </c>
      <c r="E406" s="136" t="s">
        <v>1688</v>
      </c>
      <c r="F406" s="12" t="s">
        <v>530</v>
      </c>
      <c r="G406" s="136" t="s">
        <v>885</v>
      </c>
      <c r="H406" s="12"/>
      <c r="I406" s="12"/>
      <c r="J406" s="12" t="s">
        <v>1690</v>
      </c>
    </row>
    <row r="407" spans="1:10" ht="16">
      <c r="A407" s="136" t="s">
        <v>1507</v>
      </c>
      <c r="B407" s="12" t="s">
        <v>1654</v>
      </c>
      <c r="C407" s="136" t="s">
        <v>1287</v>
      </c>
      <c r="D407" s="12">
        <v>2023</v>
      </c>
      <c r="E407" s="136" t="s">
        <v>1669</v>
      </c>
      <c r="F407" s="12" t="s">
        <v>522</v>
      </c>
      <c r="G407" s="136" t="s">
        <v>885</v>
      </c>
      <c r="H407" s="12"/>
      <c r="I407" s="12"/>
      <c r="J407" s="12" t="s">
        <v>1690</v>
      </c>
    </row>
    <row r="408" spans="1:10" ht="16">
      <c r="A408" s="136" t="s">
        <v>1508</v>
      </c>
      <c r="B408" s="12" t="s">
        <v>1655</v>
      </c>
      <c r="C408" s="136" t="s">
        <v>1509</v>
      </c>
      <c r="D408" s="12">
        <v>2023</v>
      </c>
      <c r="E408" s="136" t="s">
        <v>1689</v>
      </c>
      <c r="F408" s="12" t="s">
        <v>530</v>
      </c>
      <c r="G408" s="136" t="s">
        <v>885</v>
      </c>
      <c r="H408" s="12"/>
      <c r="I408" s="12"/>
      <c r="J408" s="12" t="s">
        <v>1690</v>
      </c>
    </row>
    <row r="409" spans="1:10" ht="16">
      <c r="A409" s="136" t="s">
        <v>1510</v>
      </c>
      <c r="B409" s="12" t="s">
        <v>1656</v>
      </c>
      <c r="C409" s="136" t="s">
        <v>1287</v>
      </c>
      <c r="D409" s="12">
        <v>2023</v>
      </c>
      <c r="E409" s="136" t="s">
        <v>1669</v>
      </c>
      <c r="F409" s="12" t="s">
        <v>522</v>
      </c>
      <c r="G409" s="136" t="s">
        <v>885</v>
      </c>
      <c r="H409" s="12"/>
      <c r="I409" s="12"/>
      <c r="J409" s="12" t="s">
        <v>1690</v>
      </c>
    </row>
    <row r="410" spans="1:10" ht="16">
      <c r="A410" s="136" t="s">
        <v>1511</v>
      </c>
      <c r="B410" s="12" t="s">
        <v>1657</v>
      </c>
      <c r="C410" s="136" t="s">
        <v>1512</v>
      </c>
      <c r="D410" s="12">
        <v>2023</v>
      </c>
      <c r="E410" s="136" t="s">
        <v>1685</v>
      </c>
      <c r="F410" s="12" t="s">
        <v>530</v>
      </c>
      <c r="G410" s="136" t="s">
        <v>885</v>
      </c>
      <c r="H410" s="12"/>
      <c r="I410" s="12"/>
      <c r="J410" s="12" t="s">
        <v>1690</v>
      </c>
    </row>
    <row r="411" spans="1:10" ht="16">
      <c r="A411" s="136" t="s">
        <v>1513</v>
      </c>
      <c r="B411" s="12" t="s">
        <v>1658</v>
      </c>
      <c r="C411" s="136" t="s">
        <v>1514</v>
      </c>
      <c r="D411" s="12">
        <v>2023</v>
      </c>
      <c r="E411" s="136" t="s">
        <v>1685</v>
      </c>
      <c r="F411" s="12" t="s">
        <v>530</v>
      </c>
      <c r="G411" s="136" t="s">
        <v>885</v>
      </c>
      <c r="H411" s="12"/>
      <c r="I411" s="12"/>
      <c r="J411" s="12" t="s">
        <v>1690</v>
      </c>
    </row>
    <row r="412" spans="1:10" ht="16">
      <c r="A412" s="136" t="s">
        <v>1515</v>
      </c>
      <c r="B412" s="12" t="s">
        <v>1659</v>
      </c>
      <c r="C412" s="136" t="s">
        <v>1516</v>
      </c>
      <c r="D412" s="12">
        <v>2023</v>
      </c>
      <c r="E412" s="136" t="s">
        <v>1685</v>
      </c>
      <c r="F412" s="12" t="s">
        <v>530</v>
      </c>
      <c r="G412" s="136" t="s">
        <v>885</v>
      </c>
      <c r="H412" s="12"/>
      <c r="I412" s="12"/>
      <c r="J412" s="12" t="s">
        <v>1690</v>
      </c>
    </row>
    <row r="413" spans="1:10" ht="16">
      <c r="A413" s="136" t="s">
        <v>1517</v>
      </c>
      <c r="B413" s="12" t="s">
        <v>1660</v>
      </c>
      <c r="C413" s="136" t="s">
        <v>1518</v>
      </c>
      <c r="D413" s="12">
        <v>2023</v>
      </c>
      <c r="E413" s="136" t="s">
        <v>1669</v>
      </c>
      <c r="F413" s="12" t="s">
        <v>522</v>
      </c>
      <c r="G413" s="136" t="s">
        <v>885</v>
      </c>
      <c r="H413" s="12"/>
      <c r="I413" s="12"/>
      <c r="J413" s="12" t="s">
        <v>1690</v>
      </c>
    </row>
    <row r="414" spans="1:10" ht="16">
      <c r="A414" s="136" t="s">
        <v>1519</v>
      </c>
      <c r="B414" s="12" t="s">
        <v>1661</v>
      </c>
      <c r="C414" s="136" t="s">
        <v>1520</v>
      </c>
      <c r="D414" s="12">
        <v>2023</v>
      </c>
      <c r="E414" s="136" t="s">
        <v>1669</v>
      </c>
      <c r="F414" s="12" t="s">
        <v>522</v>
      </c>
      <c r="G414" s="136" t="s">
        <v>885</v>
      </c>
      <c r="H414" s="12"/>
      <c r="I414" s="12"/>
      <c r="J414" s="12" t="s">
        <v>1690</v>
      </c>
    </row>
  </sheetData>
  <autoFilter ref="A1:J414" xr:uid="{278C2D92-AD4B-CD40-B92D-563C42958165}">
    <sortState xmlns:xlrd2="http://schemas.microsoft.com/office/spreadsheetml/2017/richdata2" ref="A2:J257">
      <sortCondition ref="A1:A257"/>
    </sortState>
  </autoFilter>
  <hyperlinks>
    <hyperlink ref="J42" r:id="rId1" xr:uid="{D84BE387-FC8F-3649-B60E-EFA182CDEB0D}"/>
    <hyperlink ref="J18" r:id="rId2" xr:uid="{B71D2F28-945C-2B45-B5C6-5E99051A07AF}"/>
    <hyperlink ref="J21" r:id="rId3" xr:uid="{1B6C5612-3049-C14E-9EB3-A3C0EFDA5FC2}"/>
    <hyperlink ref="J229" r:id="rId4" xr:uid="{CB6A3229-981A-F94E-8BC2-7FBBEA709BEC}"/>
    <hyperlink ref="J61" r:id="rId5" xr:uid="{C79453F6-58D2-464A-A8EB-C56308B0A9E1}"/>
    <hyperlink ref="J66" r:id="rId6" xr:uid="{F11F35BA-D8EC-8945-8A6F-C5EBDC2E60D6}"/>
    <hyperlink ref="J63" r:id="rId7" xr:uid="{885AD7FC-0C4C-DC4D-A37C-5940D8669C21}"/>
    <hyperlink ref="J32" r:id="rId8" xr:uid="{EC8055A6-6A40-634F-A41B-1B96EF099CEA}"/>
    <hyperlink ref="J223" r:id="rId9" xr:uid="{22DA46D8-3B75-1743-94AE-07F2C65A8681}"/>
    <hyperlink ref="J101" r:id="rId10" xr:uid="{1683C3A7-275D-2D4A-8A63-9E7E782CD7E4}"/>
    <hyperlink ref="J114" r:id="rId11" xr:uid="{114D7A62-4395-BE4C-A192-0DEC229BB224}"/>
    <hyperlink ref="J39" r:id="rId12" xr:uid="{7B655244-7EF4-0F41-9CF3-782D3D9329DD}"/>
    <hyperlink ref="J65" r:id="rId13" xr:uid="{F6E4497B-267F-1A4D-B943-A590F498E4A4}"/>
    <hyperlink ref="J112" r:id="rId14" xr:uid="{CEABE10C-EDEC-344C-B302-8EACA26E6287}"/>
    <hyperlink ref="J102" r:id="rId15" xr:uid="{E540CF35-9CEC-EF48-BBE6-1EA24CC2F049}"/>
    <hyperlink ref="J54" r:id="rId16" xr:uid="{6F81CDED-6D31-AF43-9431-E7D1913400AD}"/>
    <hyperlink ref="J222" r:id="rId17" xr:uid="{40F8B63E-3BDF-5B41-AEC0-53DC35E7E9EB}"/>
    <hyperlink ref="J231" r:id="rId18" xr:uid="{10F4EB9A-5FB9-E145-823C-F1A9675BAA2A}"/>
    <hyperlink ref="J48" r:id="rId19" xr:uid="{4A24AEE1-A48D-8D4E-8108-6682E997A366}"/>
    <hyperlink ref="J20" r:id="rId20" xr:uid="{F4A5DF2C-F749-4E46-8558-A4FA90302C76}"/>
    <hyperlink ref="J169" r:id="rId21" xr:uid="{03679FFC-B1E8-594A-819E-428CD4F09E2E}"/>
    <hyperlink ref="J155" r:id="rId22" xr:uid="{D7C2C1F1-CB50-4648-9C29-9C618AFFF867}"/>
    <hyperlink ref="J105" r:id="rId23" xr:uid="{4ED81987-A60C-DA4F-8BD7-5E8D5F2DCC6C}"/>
    <hyperlink ref="J36" r:id="rId24" xr:uid="{28E91381-C730-3043-9D81-95432E8AEBD4}"/>
    <hyperlink ref="J30" r:id="rId25" xr:uid="{B76C82DA-E375-2041-9878-AB8C66ACBD31}"/>
    <hyperlink ref="J157" r:id="rId26" xr:uid="{3906937D-5A77-FC46-85E9-EB1D4A6F8B72}"/>
    <hyperlink ref="J158" r:id="rId27" xr:uid="{9848967B-6154-8F43-BFA9-148A1C4CCFF7}"/>
    <hyperlink ref="J2" r:id="rId28" xr:uid="{DDDC4A46-21B7-4D4B-B9F4-1E5B6953179E}"/>
    <hyperlink ref="J171" r:id="rId29" xr:uid="{734A24C9-2281-3242-93A4-D929AE4E8EF3}"/>
    <hyperlink ref="J6" r:id="rId30" xr:uid="{F7E19CBE-C560-4E44-B3B7-D2A577CCA350}"/>
    <hyperlink ref="J3" r:id="rId31" xr:uid="{521DD47A-1D27-FD4B-BC73-480CE99968AC}"/>
    <hyperlink ref="J243" r:id="rId32" xr:uid="{0906B81E-A4B4-4944-A304-03A07B9F909F}"/>
    <hyperlink ref="J149" r:id="rId33" xr:uid="{7B2F3550-A5E2-C649-9458-8528E5A908CD}"/>
    <hyperlink ref="J152" r:id="rId34" xr:uid="{D5FC2B77-9EC6-9E44-9545-190D9915B75D}"/>
    <hyperlink ref="J170" r:id="rId35" xr:uid="{C19B7DEF-F7C1-B94D-8BFC-0704B79F0211}"/>
    <hyperlink ref="J151" r:id="rId36" xr:uid="{BB48443C-157D-F946-93DB-D2F983048DEA}"/>
    <hyperlink ref="J62" r:id="rId37" xr:uid="{713D9008-BFED-3B4F-AA68-85E931FCBF53}"/>
    <hyperlink ref="J153" r:id="rId38" xr:uid="{A78117CC-0865-5846-9D24-95EF082E1496}"/>
    <hyperlink ref="J224" r:id="rId39" xr:uid="{8887B854-EEDB-DB47-8700-56F18D5E6314}"/>
    <hyperlink ref="J251" r:id="rId40" xr:uid="{75AAA850-1346-E849-ADCC-9A85CDF64BB4}"/>
    <hyperlink ref="J76" r:id="rId41" xr:uid="{58AC3D22-0514-6844-AD20-3FB2B8C6BE33}"/>
    <hyperlink ref="J124" r:id="rId42" xr:uid="{CDB92DE0-D7D9-AB44-9946-2D5A3217E43C}"/>
    <hyperlink ref="J67" r:id="rId43" xr:uid="{26CC4CC8-B5A3-3142-9E51-4BD9A6EF6D05}"/>
    <hyperlink ref="J31" r:id="rId44" xr:uid="{4BBDFD43-AD3A-3040-802E-DFE4CD26FCC4}"/>
    <hyperlink ref="J196" r:id="rId45" xr:uid="{C4B62687-9562-154D-8457-877E614F0CC4}"/>
    <hyperlink ref="J46" r:id="rId46" xr:uid="{4778D718-FFD6-2642-8A2E-57351A6204EB}"/>
    <hyperlink ref="J96" r:id="rId47" xr:uid="{5575AA43-D941-B14F-9147-26FFCD24CF12}"/>
    <hyperlink ref="J230" r:id="rId48" xr:uid="{332748F3-B4F2-8843-AE59-4911350E3229}"/>
    <hyperlink ref="J182" r:id="rId49" xr:uid="{FDAA3705-2365-F243-98E7-369262FC8AB9}"/>
    <hyperlink ref="J106" r:id="rId50" xr:uid="{16208183-A6AC-6948-B49A-665F31918539}"/>
    <hyperlink ref="J189" r:id="rId51" xr:uid="{42CA5CF9-5B99-C14E-BBDE-87BEFA5A6374}"/>
    <hyperlink ref="J15" r:id="rId52" xr:uid="{32573905-3F61-5D46-909B-9D045EF5AEB6}"/>
    <hyperlink ref="J142" r:id="rId53" xr:uid="{D0B3A220-369C-4F4F-82D5-1649E5D9D7E8}"/>
    <hyperlink ref="J38" r:id="rId54" xr:uid="{AD967E5A-57A9-5A4F-A867-7E0716538856}"/>
    <hyperlink ref="J159" r:id="rId55" xr:uid="{F078A0AF-59B3-904A-A8A5-1B67A614E6CB}"/>
    <hyperlink ref="J166" r:id="rId56" xr:uid="{97B2CA98-B682-8242-BB00-EFC3EE9B40B5}"/>
    <hyperlink ref="J167" r:id="rId57" xr:uid="{92D9FD59-BC77-6A40-8B4F-9054B979B15F}"/>
    <hyperlink ref="J208" r:id="rId58" xr:uid="{6EAF0C2F-372D-496E-B46F-8CAA030DA0A2}"/>
    <hyperlink ref="J146" r:id="rId59" xr:uid="{4122F2A1-B4E7-E64F-ADDD-84DE234378C9}"/>
    <hyperlink ref="J20:J35" r:id="rId60" display="https://aidsvu.org/local-data/united-states" xr:uid="{E214C041-211B-2540-AEB0-8DB071FBB986}"/>
    <hyperlink ref="J115" r:id="rId61" xr:uid="{19B05F87-4FE8-7443-A9A8-11F84187FE34}"/>
    <hyperlink ref="J116" r:id="rId62" xr:uid="{256D1EE8-9028-434D-92A5-71CD1D10E370}"/>
    <hyperlink ref="J131" r:id="rId63" xr:uid="{82CEE7E1-C5DC-5843-BF83-127072ABCD19}"/>
    <hyperlink ref="J137" r:id="rId64" xr:uid="{AA4DC955-621E-9F4F-A58B-C17676F312D4}"/>
    <hyperlink ref="J197" r:id="rId65" xr:uid="{A0798668-4D3E-2246-889A-5C545A12BBD9}"/>
    <hyperlink ref="J211" r:id="rId66" xr:uid="{7D6097B0-D59E-A44C-A6B3-D55A6940D515}"/>
    <hyperlink ref="J34" r:id="rId67" xr:uid="{CBCE6940-84AC-3F4F-95A1-49FD31192F0B}"/>
    <hyperlink ref="J192" r:id="rId68" xr:uid="{DBB58836-B020-1A4D-9483-115215B602D8}"/>
    <hyperlink ref="J244" r:id="rId69" xr:uid="{C537AC26-F2E2-4C47-B76D-77A227DF69CA}"/>
    <hyperlink ref="J248" r:id="rId70" xr:uid="{BF718C87-C6AB-3A40-A781-6DBF94E28279}"/>
    <hyperlink ref="J212" r:id="rId71" xr:uid="{EFF03579-2A5B-1D4C-9B2D-3B3F9220CC1E}"/>
    <hyperlink ref="J246" r:id="rId72" xr:uid="{185C8F04-4A10-FD49-811E-994798DB299D}"/>
    <hyperlink ref="J252" r:id="rId73" xr:uid="{09504C9D-58A4-4B0E-8E75-E5E590376EF0}"/>
    <hyperlink ref="J206" r:id="rId74" xr:uid="{C02F9F20-BD00-44A4-BF00-36D571600D1B}"/>
    <hyperlink ref="J194" r:id="rId75" xr:uid="{B116F93D-A9E7-4EB0-87C5-A79528B4E675}"/>
    <hyperlink ref="J51:J68" r:id="rId76" display="https://www.census.gov/quickfacts/" xr:uid="{4EDA7DC4-0292-1C44-89B1-B5AE236DD2D3}"/>
    <hyperlink ref="J33" r:id="rId77" xr:uid="{E782A23D-778E-490B-B185-4929AD34B471}"/>
    <hyperlink ref="J71:J80" r:id="rId78" display="https://data.census.gov/profile" xr:uid="{F739C0F8-07CC-BE4A-836A-BC605F274C23}"/>
    <hyperlink ref="J217" r:id="rId79" xr:uid="{4B1C4EDF-0A01-9244-8C15-B37573935BE8}"/>
    <hyperlink ref="J82:J136" r:id="rId80" display="https://www.countyhealthrankings.org/explore-health-rankings" xr:uid="{6A57A0F9-75F6-CF44-AEF4-85B2AA931D5A}"/>
    <hyperlink ref="J126" r:id="rId81" xr:uid="{CCA3628F-C1C2-DF4C-8F90-72B9E0ED6415}"/>
    <hyperlink ref="J138:J142" r:id="rId82" display="https://aidsvu.org/local-data/united-states" xr:uid="{C0811613-474A-0942-BD53-2B4D1A130E06}"/>
    <hyperlink ref="J60" r:id="rId83" xr:uid="{D4CE2D3F-0C43-5140-BBA8-0FD973D82C0D}"/>
    <hyperlink ref="J144:J155" r:id="rId84" display="https://www.countyhealthrankings.org/explore-health-rankings" xr:uid="{ED704638-C968-2746-AFD9-2B423C8A4EB1}"/>
    <hyperlink ref="J233" r:id="rId85" xr:uid="{E6A607DF-2E97-CA40-A703-6AE49E19EF14}"/>
    <hyperlink ref="J157:J163" r:id="rId86" display="https://aidsvu.org/local-data/united-states" xr:uid="{6416D7A6-2B07-A748-8431-F334A3639919}"/>
    <hyperlink ref="J247" r:id="rId87" xr:uid="{C1624C9C-0ED8-BF49-8F77-79FD76E5DF0E}"/>
    <hyperlink ref="J150" r:id="rId88" xr:uid="{99CE2060-28C9-FA42-BF7D-BAF82932BAB1}"/>
    <hyperlink ref="J107" r:id="rId89" xr:uid="{AB24CD11-C841-2D48-8D28-6B6ACF868295}"/>
    <hyperlink ref="J227" r:id="rId90" xr:uid="{80D538A5-E27B-5A4E-BD81-2D3C6F916492}"/>
    <hyperlink ref="J136" r:id="rId91" xr:uid="{8E7BA8DD-915A-6F43-9932-A32A176B89D4}"/>
    <hyperlink ref="J111" r:id="rId92" xr:uid="{6398F6C6-1E8A-5144-9916-B748788A6E31}"/>
    <hyperlink ref="J24" r:id="rId93" xr:uid="{6E4C10DF-BC67-4042-BF9F-A7E52C7C6735}"/>
    <hyperlink ref="J250" r:id="rId94" xr:uid="{1A2585E7-C838-7C4B-A2E2-70AE97B4CC2D}"/>
    <hyperlink ref="J212:J218" r:id="rId95" display="https://gis.cdc.gov/grasp/nchhstpatlas/main.html" xr:uid="{234FC819-D33C-184E-88DB-23A52F0130DC}"/>
    <hyperlink ref="J207" r:id="rId96" xr:uid="{3C5E386F-40FC-4A4B-8AC9-72CA221BAD1C}"/>
    <hyperlink ref="J221:J241" r:id="rId97" display="https://aidsvu.org/local-data/united-states" xr:uid="{33EAA38C-E576-FE43-8AB8-1ED91E6A470F}"/>
    <hyperlink ref="J77" r:id="rId98" xr:uid="{4BBB4FF3-787C-7D47-B356-CF1CFCFF05C3}"/>
    <hyperlink ref="J19" r:id="rId99" xr:uid="{7D525724-F105-4942-B5E3-B686A771A7FC}"/>
    <hyperlink ref="J123" r:id="rId100" xr:uid="{83DAEEA1-F7DB-A14E-8513-BF2685769E68}"/>
    <hyperlink ref="J245:J257" r:id="rId101" display="https://data.hrsa.gov/tools/data-explorer" xr:uid="{84C13661-68D2-FB43-B96C-18D8495DBDB7}"/>
    <hyperlink ref="J16" r:id="rId102" xr:uid="{4415547C-ED6E-6049-98DF-80C955D20F0A}"/>
  </hyperlinks>
  <pageMargins left="0.7" right="0.7" top="0.75" bottom="0.75" header="0.3" footer="0.3"/>
  <legacyDrawing r:id="rId1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E3AB64AE2EC94789E55BAA7C176B0F" ma:contentTypeVersion="17" ma:contentTypeDescription="Create a new document." ma:contentTypeScope="" ma:versionID="652273f4780f17fe0285a841e5c054cc">
  <xsd:schema xmlns:xsd="http://www.w3.org/2001/XMLSchema" xmlns:xs="http://www.w3.org/2001/XMLSchema" xmlns:p="http://schemas.microsoft.com/office/2006/metadata/properties" xmlns:ns2="4434dc11-5ca6-45aa-b112-eb35f8425b9b" xmlns:ns3="f4876844-8c29-4ac4-928d-cb03051cfe59" xmlns:ns4="efce84db-8738-4c7b-9bdc-65b9500871f6" targetNamespace="http://schemas.microsoft.com/office/2006/metadata/properties" ma:root="true" ma:fieldsID="0e87dae3ddda855d185bfd02ce568406" ns2:_="" ns3:_="" ns4:_="">
    <xsd:import namespace="4434dc11-5ca6-45aa-b112-eb35f8425b9b"/>
    <xsd:import namespace="f4876844-8c29-4ac4-928d-cb03051cfe59"/>
    <xsd:import namespace="efce84db-8738-4c7b-9bdc-65b9500871f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LengthInSeconds" minOccurs="0"/>
                <xsd:element ref="ns2:MediaServiceLocation" minOccurs="0"/>
                <xsd:element ref="ns2:MediaServiceOCR" minOccurs="0"/>
                <xsd:element ref="ns2:MediaServiceGenerationTime" minOccurs="0"/>
                <xsd:element ref="ns2:MediaServiceEventHashCode" minOccurs="0"/>
                <xsd:element ref="ns2:Content"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4dc11-5ca6-45aa-b112-eb35f8425b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ntent" ma:index="21" nillable="true" ma:displayName="Content" ma:format="Dropdown" ma:internalName="Content">
      <xsd:simpleType>
        <xsd:restriction base="dms:Text">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d55d72-5afa-45f9-90b6-e0708aeee9a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4876844-8c29-4ac4-928d-cb03051cfe5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ce84db-8738-4c7b-9bdc-65b9500871f6"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cf19208c-26dd-4220-9b79-1c22418fed35}" ma:internalName="TaxCatchAll" ma:showField="CatchAllData" ma:web="f4876844-8c29-4ac4-928d-cb03051cfe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 xmlns="4434dc11-5ca6-45aa-b112-eb35f8425b9b" xsi:nil="true"/>
    <lcf76f155ced4ddcb4097134ff3c332f xmlns="4434dc11-5ca6-45aa-b112-eb35f8425b9b">
      <Terms xmlns="http://schemas.microsoft.com/office/infopath/2007/PartnerControls"/>
    </lcf76f155ced4ddcb4097134ff3c332f>
    <TaxCatchAll xmlns="efce84db-8738-4c7b-9bdc-65b9500871f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D7DB5A-D597-4ACF-843F-4E74C327C8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34dc11-5ca6-45aa-b112-eb35f8425b9b"/>
    <ds:schemaRef ds:uri="f4876844-8c29-4ac4-928d-cb03051cfe59"/>
    <ds:schemaRef ds:uri="efce84db-8738-4c7b-9bdc-65b9500871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6C0BFB-ACFE-4E69-9E74-43A993B178AF}">
  <ds:schemaRefs>
    <ds:schemaRef ds:uri="http://schemas.microsoft.com/office/2006/metadata/properties"/>
    <ds:schemaRef ds:uri="http://schemas.microsoft.com/office/infopath/2007/PartnerControls"/>
    <ds:schemaRef ds:uri="4434dc11-5ca6-45aa-b112-eb35f8425b9b"/>
    <ds:schemaRef ds:uri="efce84db-8738-4c7b-9bdc-65b9500871f6"/>
  </ds:schemaRefs>
</ds:datastoreItem>
</file>

<file path=customXml/itemProps3.xml><?xml version="1.0" encoding="utf-8"?>
<ds:datastoreItem xmlns:ds="http://schemas.openxmlformats.org/officeDocument/2006/customXml" ds:itemID="{4E65473A-181D-4F8B-8420-08850B334A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Public Dataset no Clinic Survey</vt:lpstr>
      <vt:lpstr>Updated Data Dictionary 6.13.23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Nanette Dior Benbow</dc:creator>
  <cp:keywords/>
  <dc:description/>
  <cp:lastModifiedBy>Wang, Victor</cp:lastModifiedBy>
  <cp:revision/>
  <dcterms:created xsi:type="dcterms:W3CDTF">2022-03-24T16:43:26Z</dcterms:created>
  <dcterms:modified xsi:type="dcterms:W3CDTF">2023-07-06T15:02:44Z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0x01010036E3AB64AE2EC94789E55BAA7C176B0F</vt:lpwstr>
  </property>
  <property fmtid="{D5CDD505-2E9C-101B-9397-08002B2CF9AE}" pid="3" name="MediaServiceImageTags">
    <vt:lpwstr/>
  </property>
</Properties>
</file>